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BuÇalışmaKitabı"/>
  <mc:AlternateContent xmlns:mc="http://schemas.openxmlformats.org/markup-compatibility/2006">
    <mc:Choice Requires="x15">
      <x15ac:absPath xmlns:x15ac="http://schemas.microsoft.com/office/spreadsheetml/2010/11/ac" url="C:\Users\Meka Bilgisayar\Desktop\"/>
    </mc:Choice>
  </mc:AlternateContent>
  <workbookProtection workbookAlgorithmName="SHA-512" workbookHashValue="Fuhq88B3KZ+RJIKMld1X6mV5DRkQ91HJ1mtiO34rSVzg0eoVnHfFOccJxooBvOwwBRQDCysrNIxt+YmdJxy6/A==" workbookSaltValue="vFCFah7rk4D0ALUc87lYug==" workbookSpinCount="100000" lockStructure="1"/>
  <bookViews>
    <workbookView xWindow="0" yWindow="0" windowWidth="28800" windowHeight="12315"/>
  </bookViews>
  <sheets>
    <sheet name="Hizmet Süresi Hesaplama" sheetId="1" r:id="rId1"/>
    <sheet name="EK-1" sheetId="2" r:id="rId2"/>
    <sheet name="EK-2"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4" l="1"/>
  <c r="G12" i="2"/>
  <c r="G39" i="4" l="1"/>
  <c r="G38" i="4"/>
  <c r="G37" i="4"/>
  <c r="G36" i="4"/>
  <c r="G35" i="4"/>
  <c r="G34" i="4"/>
  <c r="G33" i="4"/>
  <c r="G32" i="4"/>
  <c r="G31" i="4"/>
  <c r="G30" i="4"/>
  <c r="G29" i="4"/>
  <c r="G28" i="4"/>
  <c r="G27" i="4"/>
  <c r="G26" i="4"/>
  <c r="G23" i="4"/>
  <c r="G22" i="4"/>
  <c r="G21" i="4"/>
  <c r="G18" i="4"/>
  <c r="G11" i="4"/>
  <c r="G10" i="4"/>
  <c r="G9" i="4"/>
  <c r="G8" i="4"/>
  <c r="G30" i="2"/>
  <c r="G31" i="2"/>
  <c r="G32" i="2"/>
  <c r="G33" i="2"/>
  <c r="G34" i="2"/>
  <c r="G35" i="2"/>
  <c r="G36" i="2"/>
  <c r="G37" i="2"/>
  <c r="G38" i="2"/>
  <c r="G39" i="2"/>
  <c r="G40" i="2"/>
  <c r="G41" i="2"/>
  <c r="G22" i="2"/>
  <c r="G23" i="2"/>
  <c r="G18" i="2"/>
  <c r="G11" i="2"/>
  <c r="G10" i="2"/>
  <c r="G8" i="2"/>
  <c r="G9" i="2"/>
  <c r="H46" i="1"/>
  <c r="G46" i="1" s="1"/>
  <c r="F46" i="1" s="1"/>
  <c r="E46" i="1" s="1"/>
  <c r="H47" i="1"/>
  <c r="G47" i="1" s="1"/>
  <c r="F47" i="1" s="1"/>
  <c r="E47" i="1" s="1"/>
  <c r="H35" i="1"/>
  <c r="G35" i="1" s="1"/>
  <c r="F35" i="1" s="1"/>
  <c r="E35" i="1" s="1"/>
  <c r="H36" i="1"/>
  <c r="G36" i="1" s="1"/>
  <c r="F36" i="1" s="1"/>
  <c r="E36" i="1" s="1"/>
  <c r="G29" i="2"/>
  <c r="G28" i="2"/>
  <c r="G27" i="2"/>
  <c r="G26" i="2"/>
  <c r="G21" i="2"/>
  <c r="H49" i="1"/>
  <c r="G49" i="1" s="1"/>
  <c r="H48" i="1"/>
  <c r="G48" i="1" s="1"/>
  <c r="H45" i="1"/>
  <c r="G45" i="1" s="1"/>
  <c r="H44" i="1"/>
  <c r="G44" i="1" s="1"/>
  <c r="H43" i="1"/>
  <c r="G43" i="1" s="1"/>
  <c r="H42" i="1"/>
  <c r="G42" i="1" s="1"/>
  <c r="H37" i="1"/>
  <c r="H34" i="1"/>
  <c r="H33" i="1"/>
  <c r="H32" i="1"/>
  <c r="H31" i="1"/>
  <c r="H26" i="1"/>
  <c r="G26" i="1" s="1"/>
  <c r="H25" i="1"/>
  <c r="G25" i="1" s="1"/>
  <c r="H24" i="1"/>
  <c r="G24" i="1" s="1"/>
  <c r="H23" i="1"/>
  <c r="G23" i="1" s="1"/>
  <c r="H22" i="1"/>
  <c r="G22" i="1" s="1"/>
  <c r="F22" i="1" s="1"/>
  <c r="H21" i="1"/>
  <c r="G21" i="1" s="1"/>
  <c r="F21" i="1" s="1"/>
  <c r="H20" i="1"/>
  <c r="G20" i="1" s="1"/>
  <c r="F20" i="1" s="1"/>
  <c r="H19" i="1"/>
  <c r="G19" i="1" s="1"/>
  <c r="F19" i="1" s="1"/>
  <c r="H14" i="1"/>
  <c r="G14" i="1" s="1"/>
  <c r="H13" i="1"/>
  <c r="G13" i="1" s="1"/>
  <c r="H12" i="1"/>
  <c r="G12" i="1" s="1"/>
  <c r="H11" i="1"/>
  <c r="G11" i="1" s="1"/>
  <c r="H10" i="1"/>
  <c r="G10" i="1" s="1"/>
  <c r="H9" i="1"/>
  <c r="G9" i="1" s="1"/>
  <c r="H8" i="1"/>
  <c r="G8" i="1" s="1"/>
  <c r="H7" i="1"/>
  <c r="G7" i="1" s="1"/>
  <c r="H6" i="1"/>
  <c r="G6" i="1" s="1"/>
  <c r="H5" i="1"/>
  <c r="G5" i="1" s="1"/>
  <c r="G24" i="4" l="1"/>
  <c r="G40" i="4"/>
  <c r="G42" i="2"/>
  <c r="G24" i="2"/>
  <c r="F9" i="1"/>
  <c r="F7" i="1"/>
  <c r="E7" i="1" s="1"/>
  <c r="F5" i="1"/>
  <c r="E5" i="1" s="1"/>
  <c r="F13" i="1"/>
  <c r="E13" i="1" s="1"/>
  <c r="F10" i="1"/>
  <c r="E10" i="1" s="1"/>
  <c r="F6" i="1"/>
  <c r="E6" i="1" s="1"/>
  <c r="F14" i="1"/>
  <c r="E14" i="1" s="1"/>
  <c r="F8" i="1"/>
  <c r="E8" i="1" s="1"/>
  <c r="E9" i="1"/>
  <c r="F12" i="1"/>
  <c r="E12" i="1" s="1"/>
  <c r="H15" i="1"/>
  <c r="G15" i="1" s="1"/>
  <c r="F11" i="1"/>
  <c r="E11" i="1" s="1"/>
  <c r="E19" i="1"/>
  <c r="E21" i="1"/>
  <c r="E20" i="1"/>
  <c r="E22" i="1"/>
  <c r="F23" i="1"/>
  <c r="E23" i="1" s="1"/>
  <c r="F24" i="1"/>
  <c r="E24" i="1" s="1"/>
  <c r="F25" i="1"/>
  <c r="E25" i="1" s="1"/>
  <c r="F26" i="1"/>
  <c r="E26" i="1" s="1"/>
  <c r="G31" i="1"/>
  <c r="F31" i="1" s="1"/>
  <c r="E31" i="1" s="1"/>
  <c r="G32" i="1"/>
  <c r="F32" i="1" s="1"/>
  <c r="E32" i="1" s="1"/>
  <c r="G33" i="1"/>
  <c r="F33" i="1" s="1"/>
  <c r="E33" i="1" s="1"/>
  <c r="G34" i="1"/>
  <c r="F34" i="1" s="1"/>
  <c r="E34" i="1" s="1"/>
  <c r="G37" i="1"/>
  <c r="F37" i="1" s="1"/>
  <c r="E37" i="1" s="1"/>
  <c r="H50" i="1"/>
  <c r="H38" i="1"/>
  <c r="H27" i="1"/>
  <c r="F42" i="1"/>
  <c r="E42" i="1" s="1"/>
  <c r="F43" i="1"/>
  <c r="E43" i="1" s="1"/>
  <c r="F44" i="1"/>
  <c r="E44" i="1" s="1"/>
  <c r="F45" i="1"/>
  <c r="E45" i="1" s="1"/>
  <c r="F48" i="1"/>
  <c r="E48" i="1" s="1"/>
  <c r="F49" i="1"/>
  <c r="E49" i="1" s="1"/>
  <c r="F15" i="1" l="1"/>
  <c r="E15" i="1" s="1"/>
  <c r="G27" i="1"/>
  <c r="G38" i="1"/>
  <c r="G50" i="1"/>
  <c r="H52" i="1"/>
  <c r="F50" i="1" l="1"/>
  <c r="I50" i="1" s="1"/>
  <c r="I51" i="1" s="1"/>
  <c r="I15" i="1"/>
  <c r="I16" i="1" s="1"/>
  <c r="G14" i="4" s="1"/>
  <c r="G52" i="1"/>
  <c r="F52" i="1" s="1"/>
  <c r="E52" i="1" s="1"/>
  <c r="F38" i="1"/>
  <c r="E38" i="1" s="1"/>
  <c r="F27" i="1"/>
  <c r="E27" i="1" s="1"/>
  <c r="E50" i="1" l="1"/>
  <c r="G17" i="4"/>
  <c r="G17" i="2"/>
  <c r="I27" i="1"/>
  <c r="I28" i="1" s="1"/>
  <c r="I38" i="1"/>
  <c r="I39" i="1" s="1"/>
  <c r="G14" i="2"/>
  <c r="G16" i="2" l="1"/>
  <c r="G16" i="4"/>
  <c r="I52" i="1"/>
  <c r="G15" i="4"/>
  <c r="G19" i="4" s="1"/>
  <c r="E42" i="4" s="1"/>
  <c r="G15" i="2"/>
  <c r="G19" i="2" l="1"/>
  <c r="E44" i="2" s="1"/>
</calcChain>
</file>

<file path=xl/sharedStrings.xml><?xml version="1.0" encoding="utf-8"?>
<sst xmlns="http://schemas.openxmlformats.org/spreadsheetml/2006/main" count="150" uniqueCount="71">
  <si>
    <t>Not : 2024 Yılında Değiştirilen MEB Yönetici Seçme ve Görevlendirme Yönetmeliğine Uygundur.</t>
  </si>
  <si>
    <t>ÖĞRETMENLİK HİZMET SÜRESİ</t>
  </si>
  <si>
    <t>BAŞLAMA</t>
  </si>
  <si>
    <t>AYRILMA</t>
  </si>
  <si>
    <t>GÖREV SÜRESİ</t>
  </si>
  <si>
    <t>HİZMETİ SÜRESİ</t>
  </si>
  <si>
    <t>PUAN</t>
  </si>
  <si>
    <t>GÜN</t>
  </si>
  <si>
    <t>AY</t>
  </si>
  <si>
    <t>YIL</t>
  </si>
  <si>
    <t>TOPLAM SÜRE</t>
  </si>
  <si>
    <t>PUANI :</t>
  </si>
  <si>
    <t>MESLEKİ VE TEKNİK ANADOLU LİSELERİ İLE MESLEKİ EĞİTİM MERKEZLERİ ALAN/BÖLÜM, ATÖLYE VE LABORATUVAR ŞEFLİĞİNDE GEÇEN HER BİR YIL İÇİN</t>
  </si>
  <si>
    <t xml:space="preserve"> PUANI :</t>
  </si>
  <si>
    <t>KURUCU MÜDÜR, MÜDÜR BAŞYARDIMCILIĞI, MÜDÜR YARDIMCILIĞI VE MÜDÜR YETKİLİ ÖĞRETMENLİKTE GEÇEN HER BİR YIL İÇİN</t>
  </si>
  <si>
    <t>MÜDÜRLÜKTE VE BAKANLIĞIN MERKEZ VE TAŞRA TEŞKİLATINDA ŞUBE MÜDÜRÜ VEYA DAHA ÜSTÜ KADROLARDA GEÇEN HER BİR YIL İÇİN</t>
  </si>
  <si>
    <t>TOPLAM  SÜRE</t>
  </si>
  <si>
    <t>TOPLAM HİZMETİ SÜRESİ VE PUANI :</t>
  </si>
  <si>
    <t xml:space="preserve">DEĞERLENDİRME FORMU </t>
  </si>
  <si>
    <t>İlk defa yönetici olarak görevlendirilmek isteyenler için;</t>
  </si>
  <si>
    <t>EK - 1</t>
  </si>
  <si>
    <t>A - KİŞİSEL BİLGİLERİ</t>
  </si>
  <si>
    <t>T.C. Kimlik No</t>
  </si>
  <si>
    <t>PUAN DEĞERİ</t>
  </si>
  <si>
    <t>SÜRE / BELGE</t>
  </si>
  <si>
    <t>TOPLAM PUAN</t>
  </si>
  <si>
    <t>Adı Soyadı</t>
  </si>
  <si>
    <t>Alanı</t>
  </si>
  <si>
    <t>Görev yapmakta olduğu eğitim kurumu</t>
  </si>
  <si>
    <t>B - EĞİTİMLER (1)</t>
  </si>
  <si>
    <t>Kendi alanında veya eğitim yönetimi alanında tezsiz yüksek lisans (b)</t>
  </si>
  <si>
    <t>Kendi alanında veya eğitim yönetimi alanında tezli yüksek lisans (b)</t>
  </si>
  <si>
    <t>Kendi alanında veya eğitim yönetimi alanında doktora (b)</t>
  </si>
  <si>
    <t>Sanatta Yeterlik Programı</t>
  </si>
  <si>
    <t>BÖLÜM TOPLAMI</t>
  </si>
  <si>
    <r>
      <rPr>
        <b/>
        <sz val="10"/>
        <rFont val="Calibri"/>
        <family val="2"/>
        <charset val="162"/>
        <scheme val="minor"/>
      </rPr>
      <t>Açıklama:</t>
    </r>
    <r>
      <rPr>
        <sz val="10"/>
        <rFont val="Calibri"/>
        <family val="2"/>
        <charset val="162"/>
        <scheme val="minor"/>
      </rPr>
      <t xml:space="preserve">
a) Yüksek lisans, doktora ve sanatta yeterlilik programı eğitimlerinden yalnızca bir belge için yüksek olan puan verilecektir.
b) Eğitim Yönetimi Anabilim Dalı ile alt programlarında yüksek lisans veya doktora öğrenimini tamamlayanlar ile Yükseköğretim Kurulunca bu programa eş değer kabul edilen diğer programları tamamlayanlar eğitim yönetimi alanında yüksek lisans veya doktora yapmış kabul edilecektir.</t>
    </r>
  </si>
  <si>
    <t>C - HİZMET SÜRESİ</t>
  </si>
  <si>
    <t>Öğretmenlikte geçen her bir yıl için</t>
  </si>
  <si>
    <t>Mesleki ve Teknik Anadolu Liseleri ile Mesleki Eğitim Merkezleri alan/bölüm, atölye ve laboratuvar şefliğinde geçen her bir yıl için</t>
  </si>
  <si>
    <t>Kurucu müdür, müdür başyardımcılığı, müdür yardımcılığı ve müdür yetkili öğretmenlikte geçen her bir yıl için(b)</t>
  </si>
  <si>
    <t>Müdürlükte ve Bakanlığın merkez ve taşra teşkilatında şube müdürü veya daha üstü kadrolarda geçen her bir yıl için(b)</t>
  </si>
  <si>
    <t xml:space="preserve">Hizmet Puanının </t>
  </si>
  <si>
    <r>
      <rPr>
        <b/>
        <sz val="10"/>
        <rFont val="Calibri"/>
        <family val="2"/>
        <charset val="162"/>
        <scheme val="minor"/>
      </rPr>
      <t>AÇIKLAMA:</t>
    </r>
    <r>
      <rPr>
        <sz val="10"/>
        <rFont val="Calibri"/>
        <family val="2"/>
        <charset val="162"/>
        <scheme val="minor"/>
      </rPr>
      <t xml:space="preserve"> Sürelerin hesabında:
a) Bir aydan az süreler değerlendirmeye alınmayacaktır.
b) Yöneticilikte (kurucu müdür ve müdür yetkili öğretmenlik dahil) geçen hizmet süreleri ile aylıksız izinli olarak geçirilen süreler öğretmenlikte geçen hizmet süresinin hesabında dikkate alınmayacaktır. 
c) Asker öğretmen olarak Bakanlığa bağlı eğitim kurumlarında geçirilen süreler öğretmenlikte geçmiş sayılacaktır.</t>
    </r>
  </si>
  <si>
    <t>Ç - ÖDÜLLER</t>
  </si>
  <si>
    <t>Başarı belgesine sahip olmak(a)</t>
  </si>
  <si>
    <t>Üstün başarı belgesine sahip olmak(a)</t>
  </si>
  <si>
    <t>Ödül almak(a)</t>
  </si>
  <si>
    <r>
      <rPr>
        <b/>
        <sz val="11"/>
        <rFont val="Calibri"/>
        <family val="2"/>
        <charset val="162"/>
        <scheme val="minor"/>
      </rPr>
      <t>AÇIKLAMA:</t>
    </r>
    <r>
      <rPr>
        <sz val="11"/>
        <rFont val="Calibri"/>
        <family val="2"/>
        <charset val="162"/>
        <scheme val="minor"/>
      </rPr>
      <t xml:space="preserve">
a) 1 adet belge değerlendirilecektir.</t>
    </r>
  </si>
  <si>
    <t>D - DEĞERLENDİRME ÖLÇÜTLERİ</t>
  </si>
  <si>
    <t>Çalışmalarda fiilen görev almaları kaydıyla Millî Eğitim Bakanlığı Belgelendirme Hizmetleri Yönergesi kapsamında alınmış olan belgelerden her biri için</t>
  </si>
  <si>
    <t>Çalışmalarda fiilen görev almaları kaydıyla Türk Patent ve Marka Kurumundan faydalı model tescili almak (a)</t>
  </si>
  <si>
    <t>Çalışmalarda fiilen görev almaları kaydıyla Türk Patent ve Marka Kurumundan patent tescili almak (a)</t>
  </si>
  <si>
    <t>Sosyal Sorumluluk Programı ve Hayat Boyu Öğrenme/Sertifikasyon Uygulama Yönergesi kapsamında görev yapmış olmak(a)</t>
  </si>
  <si>
    <t>Bakanlığın kitap yazım komisyonunda görev yapmış olmak(b)</t>
  </si>
  <si>
    <t>Bakanlığın öğretim programları çalışmalarında görev yapmış olmak(b)</t>
  </si>
  <si>
    <t>Bakanlığın materyal geliştirme çalışmalarında görev yapmış olmak(b)</t>
  </si>
  <si>
    <t>Eğitim Kurumları Sosyal Etkinlikler Yönetmeliği kapsamında katılım sağlamak veya görev yapmış olmak(b)</t>
  </si>
  <si>
    <t>Öğretmen adaylarının yapacakları öğretmenlik uygulaması kapsamında uygulama öğretmeni olarak görev yapmış olmak(a)</t>
  </si>
  <si>
    <t>Aday Öğretmen Yetiştirme Programı kapsamında görev yapmış olmak(a)</t>
  </si>
  <si>
    <t>En az bir ders yılı okul zümre başkanlığı yapmış olmak(b)</t>
  </si>
  <si>
    <t>En az bir ders yılı ilçe zümre başkanlığı yapmış olmak(b)</t>
  </si>
  <si>
    <t>En az bir ders yılı il zümre başkanlığı yapmış olmak(b)</t>
  </si>
  <si>
    <t>Hizmet içi eğitim faaliyetlerine Katılım Belgesi/Seminer Belgesi almış olmak (Yüz yüze veya uzaktan eğitim)(a)</t>
  </si>
  <si>
    <t>Hizmet içi eğitim faaliyetlerine Kurs Belgesi almış olmak (Yüz yüze veya uzaktan eğitim)(a)</t>
  </si>
  <si>
    <t>Hizmet içi eğitim faaliyetlerinde eğitim yöneticisi veya görevlisi olarak görev yapmış olmak(b)</t>
  </si>
  <si>
    <r>
      <rPr>
        <b/>
        <sz val="11"/>
        <rFont val="Calibri"/>
        <family val="2"/>
        <charset val="162"/>
        <scheme val="minor"/>
      </rPr>
      <t>Açıklama:</t>
    </r>
    <r>
      <rPr>
        <sz val="11"/>
        <rFont val="Calibri"/>
        <family val="2"/>
        <charset val="162"/>
        <scheme val="minor"/>
      </rPr>
      <t xml:space="preserve">
a) En fazla 3 adet belge değerlendirilecektir.
b) 1 adet belge değerlendirilecektir.
c) Değerlendirmenin yapıldığı yıl ve değerlendirmenin yapıldığı yıldan önceki dört yıl içindeki belgeler değerlendirilecektir.
ç) Bu bölümde yer alan değerlendirme kriterlerine ilişkin belge sunulucaktır.</t>
    </r>
  </si>
  <si>
    <t>GENEL TOPLAM YÖNETİCİLİK PUANI :</t>
  </si>
  <si>
    <t>AÇIKLAMALAR:
1- Bu form, içeriği değiştirilmeden elektronik ortama uyarlanabilecektir.
2- Bu form 2 (iki) nüsha olarak hazırlanarak Değerlendirme Komisyonunun aldığı karar doğrultusunda komisyon sekreteryası tarafından doldurulacaktır. Doldurulan formlar komisyon sekreteryasınca saklanacaktır.
3- Başkan ve üyeler formda kendilerine ait olan kısmı imzalayacaktır.</t>
  </si>
  <si>
    <t>YÖNETİCİ DEĞERLENDİRME FORMU</t>
  </si>
  <si>
    <t>EK - 2</t>
  </si>
  <si>
    <t>YÖNETİCİ HİZMET SÜRESİ VE PUAN HESAPLAMA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</si>
</sst>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34" x14ac:knownFonts="1">
    <font>
      <sz val="11"/>
      <color theme="1"/>
      <name val="Calibri"/>
      <family val="2"/>
      <charset val="162"/>
      <scheme val="minor"/>
    </font>
    <font>
      <u/>
      <sz val="11"/>
      <color theme="10"/>
      <name val="Calibri"/>
      <family val="2"/>
      <charset val="162"/>
      <scheme val="minor"/>
    </font>
    <font>
      <sz val="8"/>
      <name val="Times New Roman"/>
      <family val="1"/>
      <charset val="162"/>
    </font>
    <font>
      <b/>
      <sz val="20"/>
      <color rgb="FFFF0000"/>
      <name val="Calibri"/>
      <family val="2"/>
      <charset val="162"/>
      <scheme val="minor"/>
    </font>
    <font>
      <sz val="8"/>
      <name val="Calibri"/>
      <family val="2"/>
      <charset val="162"/>
      <scheme val="minor"/>
    </font>
    <font>
      <b/>
      <sz val="12"/>
      <color rgb="FFFF0000"/>
      <name val="Calibri"/>
      <family val="2"/>
      <charset val="162"/>
      <scheme val="minor"/>
    </font>
    <font>
      <b/>
      <sz val="16"/>
      <name val="Calibri"/>
      <family val="2"/>
      <charset val="162"/>
      <scheme val="minor"/>
    </font>
    <font>
      <b/>
      <sz val="11"/>
      <name val="Calibri"/>
      <family val="2"/>
      <charset val="162"/>
      <scheme val="minor"/>
    </font>
    <font>
      <b/>
      <sz val="12"/>
      <name val="Calibri"/>
      <family val="2"/>
      <charset val="162"/>
      <scheme val="minor"/>
    </font>
    <font>
      <b/>
      <sz val="11"/>
      <color rgb="FFFF0000"/>
      <name val="Calibri"/>
      <family val="2"/>
      <charset val="162"/>
      <scheme val="minor"/>
    </font>
    <font>
      <sz val="11"/>
      <name val="Calibri"/>
      <family val="2"/>
      <charset val="162"/>
      <scheme val="minor"/>
    </font>
    <font>
      <sz val="10"/>
      <name val="Times New Roman"/>
      <family val="1"/>
      <charset val="162"/>
    </font>
    <font>
      <b/>
      <sz val="20"/>
      <name val="Calibri"/>
      <family val="2"/>
      <charset val="162"/>
      <scheme val="minor"/>
    </font>
    <font>
      <sz val="12"/>
      <name val="Calibri"/>
      <family val="2"/>
      <charset val="162"/>
      <scheme val="minor"/>
    </font>
    <font>
      <b/>
      <sz val="14"/>
      <color rgb="FFFF0000"/>
      <name val="Calibri"/>
      <family val="2"/>
      <charset val="162"/>
      <scheme val="minor"/>
    </font>
    <font>
      <b/>
      <sz val="14"/>
      <name val="Calibri"/>
      <family val="2"/>
      <charset val="162"/>
      <scheme val="minor"/>
    </font>
    <font>
      <sz val="11.5"/>
      <name val="Calibri"/>
      <family val="2"/>
      <charset val="162"/>
      <scheme val="minor"/>
    </font>
    <font>
      <b/>
      <sz val="24"/>
      <color rgb="FFFF0000"/>
      <name val="Calibri"/>
      <family val="2"/>
      <charset val="162"/>
      <scheme val="minor"/>
    </font>
    <font>
      <b/>
      <sz val="22"/>
      <color rgb="FFFF0000"/>
      <name val="Calibri"/>
      <family val="2"/>
      <charset val="162"/>
      <scheme val="minor"/>
    </font>
    <font>
      <b/>
      <u/>
      <sz val="12"/>
      <name val="Times New Roman"/>
      <family val="1"/>
      <charset val="162"/>
    </font>
    <font>
      <b/>
      <sz val="16"/>
      <color rgb="FFFF0000"/>
      <name val="Calibri"/>
      <family val="2"/>
      <charset val="162"/>
      <scheme val="minor"/>
    </font>
    <font>
      <sz val="11"/>
      <name val="Times New Roman"/>
      <family val="1"/>
      <charset val="162"/>
    </font>
    <font>
      <b/>
      <sz val="10"/>
      <name val="Calibri"/>
      <family val="2"/>
      <charset val="162"/>
      <scheme val="minor"/>
    </font>
    <font>
      <sz val="10"/>
      <name val="Calibri"/>
      <family val="2"/>
      <charset val="162"/>
      <scheme val="minor"/>
    </font>
    <font>
      <b/>
      <sz val="13"/>
      <color rgb="FFFF0000"/>
      <name val="Calibri"/>
      <family val="2"/>
      <charset val="162"/>
      <scheme val="minor"/>
    </font>
    <font>
      <sz val="13"/>
      <name val="Calibri"/>
      <family val="2"/>
      <charset val="162"/>
      <scheme val="minor"/>
    </font>
    <font>
      <sz val="12"/>
      <color rgb="FFFF0000"/>
      <name val="Calibri"/>
      <family val="2"/>
      <charset val="162"/>
      <scheme val="minor"/>
    </font>
    <font>
      <sz val="8"/>
      <color rgb="FFFF0000"/>
      <name val="Calibri"/>
      <family val="2"/>
      <charset val="162"/>
      <scheme val="minor"/>
    </font>
    <font>
      <sz val="11"/>
      <color rgb="FF000000"/>
      <name val="Calibri"/>
      <family val="2"/>
      <charset val="162"/>
      <scheme val="minor"/>
    </font>
    <font>
      <sz val="10"/>
      <name val="Calibri"/>
      <family val="2"/>
      <charset val="162"/>
    </font>
    <font>
      <sz val="10"/>
      <color rgb="FFFF0000"/>
      <name val="Calibri"/>
      <family val="2"/>
      <charset val="162"/>
      <scheme val="minor"/>
    </font>
    <font>
      <b/>
      <sz val="18"/>
      <color theme="0"/>
      <name val="Calibri"/>
      <family val="2"/>
      <charset val="162"/>
      <scheme val="minor"/>
    </font>
    <font>
      <b/>
      <u/>
      <sz val="11"/>
      <name val="Calibri"/>
      <family val="2"/>
      <charset val="162"/>
      <scheme val="minor"/>
    </font>
    <font>
      <b/>
      <sz val="20"/>
      <color theme="7"/>
      <name val="Calibri"/>
      <family val="2"/>
      <charset val="162"/>
      <scheme val="minor"/>
    </font>
  </fonts>
  <fills count="8">
    <fill>
      <patternFill patternType="none"/>
    </fill>
    <fill>
      <patternFill patternType="gray125"/>
    </fill>
    <fill>
      <patternFill patternType="solid">
        <fgColor rgb="FF58D8E6"/>
        <bgColor indexed="64"/>
      </patternFill>
    </fill>
    <fill>
      <patternFill patternType="solid">
        <fgColor theme="3" tint="0.39997558519241921"/>
        <bgColor indexed="64"/>
      </patternFill>
    </fill>
    <fill>
      <patternFill patternType="solid">
        <fgColor rgb="FF00B0F0"/>
        <bgColor indexed="64"/>
      </patternFill>
    </fill>
    <fill>
      <patternFill patternType="solid">
        <fgColor theme="9"/>
        <bgColor indexed="64"/>
      </patternFill>
    </fill>
    <fill>
      <patternFill patternType="solid">
        <fgColor theme="0"/>
        <bgColor indexed="64"/>
      </patternFill>
    </fill>
    <fill>
      <patternFill patternType="solid">
        <fgColor rgb="FF0070C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208">
    <xf numFmtId="0" fontId="0" fillId="0" borderId="0" xfId="0"/>
    <xf numFmtId="0" fontId="3" fillId="2" borderId="0" xfId="2" applyFont="1" applyFill="1" applyAlignment="1" applyProtection="1">
      <alignment vertical="center"/>
      <protection hidden="1"/>
    </xf>
    <xf numFmtId="0" fontId="4" fillId="0" borderId="0" xfId="2" applyFont="1" applyProtection="1">
      <protection hidden="1"/>
    </xf>
    <xf numFmtId="0" fontId="5" fillId="2" borderId="0" xfId="2" applyFont="1" applyFill="1" applyAlignment="1" applyProtection="1">
      <alignment vertical="center"/>
      <protection hidden="1"/>
    </xf>
    <xf numFmtId="0" fontId="9" fillId="2" borderId="0" xfId="2" applyFont="1" applyFill="1" applyAlignment="1" applyProtection="1">
      <alignment vertical="center" wrapText="1"/>
      <protection hidden="1"/>
    </xf>
    <xf numFmtId="0" fontId="8" fillId="2" borderId="0" xfId="2" applyFont="1" applyFill="1" applyAlignment="1" applyProtection="1">
      <alignment vertical="center"/>
      <protection hidden="1"/>
    </xf>
    <xf numFmtId="0" fontId="8" fillId="3" borderId="8" xfId="2" applyFont="1" applyFill="1" applyBorder="1" applyAlignment="1" applyProtection="1">
      <alignment horizontal="center" vertical="center" shrinkToFit="1"/>
      <protection hidden="1"/>
    </xf>
    <xf numFmtId="0" fontId="10" fillId="3" borderId="8" xfId="2" applyFont="1" applyFill="1" applyBorder="1" applyAlignment="1" applyProtection="1">
      <alignment horizontal="center" vertical="center"/>
      <protection hidden="1"/>
    </xf>
    <xf numFmtId="14" fontId="11" fillId="0" borderId="8" xfId="2" applyNumberFormat="1" applyFont="1" applyBorder="1" applyAlignment="1" applyProtection="1">
      <alignment vertical="center"/>
      <protection locked="0"/>
    </xf>
    <xf numFmtId="0" fontId="7" fillId="3" borderId="8" xfId="2" applyFont="1" applyFill="1" applyBorder="1" applyAlignment="1" applyProtection="1">
      <alignment horizontal="center" vertical="center" shrinkToFit="1"/>
      <protection hidden="1"/>
    </xf>
    <xf numFmtId="0" fontId="10" fillId="3" borderId="8" xfId="2" applyFont="1" applyFill="1" applyBorder="1" applyAlignment="1" applyProtection="1">
      <alignment horizontal="center" vertical="center" shrinkToFit="1"/>
      <protection hidden="1"/>
    </xf>
    <xf numFmtId="14" fontId="6" fillId="2" borderId="0" xfId="0" applyNumberFormat="1" applyFont="1" applyFill="1" applyAlignment="1">
      <alignment vertical="center" textRotation="90"/>
    </xf>
    <xf numFmtId="0" fontId="13" fillId="2" borderId="0" xfId="0" applyFont="1" applyFill="1" applyAlignment="1">
      <alignment vertical="center"/>
    </xf>
    <xf numFmtId="14" fontId="10" fillId="0" borderId="8" xfId="2" applyNumberFormat="1" applyFont="1" applyBorder="1" applyAlignment="1" applyProtection="1">
      <alignment horizontal="center" vertical="center" shrinkToFit="1"/>
      <protection locked="0"/>
    </xf>
    <xf numFmtId="0" fontId="13" fillId="2" borderId="0" xfId="0" applyFont="1" applyFill="1" applyAlignment="1">
      <alignment vertical="center" wrapText="1"/>
    </xf>
    <xf numFmtId="0" fontId="10" fillId="0" borderId="8" xfId="2" applyFont="1" applyBorder="1" applyAlignment="1" applyProtection="1">
      <alignment horizontal="center" vertical="center" shrinkToFit="1"/>
      <protection locked="0"/>
    </xf>
    <xf numFmtId="0" fontId="10" fillId="2" borderId="0" xfId="0" applyFont="1" applyFill="1" applyAlignment="1">
      <alignment vertical="center" wrapText="1"/>
    </xf>
    <xf numFmtId="0" fontId="6" fillId="2" borderId="0" xfId="0" applyFont="1" applyFill="1" applyAlignment="1">
      <alignment vertical="center" textRotation="90" wrapText="1"/>
    </xf>
    <xf numFmtId="0" fontId="14" fillId="3" borderId="8" xfId="2" applyFont="1" applyFill="1" applyBorder="1" applyAlignment="1" applyProtection="1">
      <alignment horizontal="center" vertical="center" shrinkToFit="1"/>
      <protection hidden="1"/>
    </xf>
    <xf numFmtId="0" fontId="15" fillId="3" borderId="8" xfId="2" applyFont="1" applyFill="1" applyBorder="1" applyAlignment="1" applyProtection="1">
      <alignment horizontal="center" vertical="center" shrinkToFit="1"/>
      <protection hidden="1"/>
    </xf>
    <xf numFmtId="164" fontId="15" fillId="3" borderId="8" xfId="2" applyNumberFormat="1" applyFont="1" applyFill="1" applyBorder="1" applyAlignment="1" applyProtection="1">
      <alignment horizontal="center" vertical="center"/>
      <protection hidden="1"/>
    </xf>
    <xf numFmtId="0" fontId="8" fillId="4" borderId="8" xfId="2" applyFont="1" applyFill="1" applyBorder="1" applyAlignment="1" applyProtection="1">
      <alignment horizontal="center" vertical="center" shrinkToFit="1"/>
      <protection hidden="1"/>
    </xf>
    <xf numFmtId="0" fontId="10" fillId="4" borderId="8" xfId="2" applyFont="1" applyFill="1" applyBorder="1" applyAlignment="1" applyProtection="1">
      <alignment horizontal="center" vertical="center"/>
      <protection hidden="1"/>
    </xf>
    <xf numFmtId="0" fontId="7" fillId="4" borderId="8" xfId="2" applyFont="1" applyFill="1" applyBorder="1" applyAlignment="1" applyProtection="1">
      <alignment horizontal="center" vertical="center" shrinkToFit="1"/>
      <protection hidden="1"/>
    </xf>
    <xf numFmtId="0" fontId="10" fillId="4" borderId="8" xfId="2" applyFont="1" applyFill="1" applyBorder="1" applyAlignment="1" applyProtection="1">
      <alignment horizontal="center" vertical="center" shrinkToFit="1"/>
      <protection hidden="1"/>
    </xf>
    <xf numFmtId="0" fontId="14" fillId="4" borderId="8" xfId="2" applyFont="1" applyFill="1" applyBorder="1" applyAlignment="1" applyProtection="1">
      <alignment horizontal="center" vertical="center" shrinkToFit="1"/>
      <protection hidden="1"/>
    </xf>
    <xf numFmtId="164" fontId="8" fillId="4" borderId="8" xfId="2" applyNumberFormat="1" applyFont="1" applyFill="1" applyBorder="1" applyAlignment="1" applyProtection="1">
      <alignment horizontal="center" vertical="center"/>
      <protection hidden="1"/>
    </xf>
    <xf numFmtId="0" fontId="16" fillId="2" borderId="0" xfId="0" applyFont="1" applyFill="1" applyAlignment="1">
      <alignment vertical="center" wrapText="1"/>
    </xf>
    <xf numFmtId="164" fontId="8" fillId="3" borderId="8" xfId="2" applyNumberFormat="1" applyFont="1" applyFill="1" applyBorder="1" applyAlignment="1" applyProtection="1">
      <alignment horizontal="center" vertical="center"/>
      <protection hidden="1"/>
    </xf>
    <xf numFmtId="0" fontId="17" fillId="2" borderId="0" xfId="0" applyFont="1" applyFill="1" applyAlignment="1">
      <alignment vertical="center" wrapText="1"/>
    </xf>
    <xf numFmtId="165" fontId="18" fillId="2" borderId="0" xfId="0" applyNumberFormat="1" applyFont="1" applyFill="1" applyAlignment="1" applyProtection="1">
      <alignment vertical="center" shrinkToFit="1"/>
      <protection hidden="1"/>
    </xf>
    <xf numFmtId="0" fontId="19" fillId="2" borderId="0" xfId="0" applyFont="1" applyFill="1" applyProtection="1">
      <protection hidden="1"/>
    </xf>
    <xf numFmtId="0" fontId="4" fillId="2" borderId="0" xfId="2" applyFont="1" applyFill="1" applyProtection="1">
      <protection hidden="1"/>
    </xf>
    <xf numFmtId="0" fontId="11" fillId="2" borderId="0" xfId="0" applyFont="1" applyFill="1" applyAlignment="1" applyProtection="1">
      <alignment vertical="center" wrapText="1"/>
      <protection hidden="1"/>
    </xf>
    <xf numFmtId="0" fontId="20" fillId="2" borderId="24" xfId="2" applyFont="1" applyFill="1" applyBorder="1" applyAlignment="1" applyProtection="1">
      <alignment horizontal="center" vertical="center"/>
      <protection hidden="1"/>
    </xf>
    <xf numFmtId="0" fontId="21" fillId="2" borderId="0" xfId="0" applyFont="1" applyFill="1" applyAlignment="1" applyProtection="1">
      <alignment vertical="center" wrapText="1"/>
      <protection hidden="1"/>
    </xf>
    <xf numFmtId="0" fontId="22" fillId="2" borderId="0" xfId="2" applyFont="1" applyFill="1" applyAlignment="1" applyProtection="1">
      <alignment horizontal="center"/>
      <protection hidden="1"/>
    </xf>
    <xf numFmtId="0" fontId="23" fillId="2" borderId="0" xfId="2" applyFont="1" applyFill="1" applyProtection="1">
      <protection hidden="1"/>
    </xf>
    <xf numFmtId="0" fontId="21" fillId="2" borderId="0" xfId="0" applyFont="1" applyFill="1" applyAlignment="1" applyProtection="1">
      <alignment vertical="center"/>
      <protection hidden="1"/>
    </xf>
    <xf numFmtId="0" fontId="10" fillId="2" borderId="0" xfId="2" applyFont="1" applyFill="1" applyProtection="1">
      <protection hidden="1"/>
    </xf>
    <xf numFmtId="0" fontId="24" fillId="2" borderId="0" xfId="0" applyFont="1" applyFill="1" applyAlignment="1">
      <alignment horizontal="left" vertical="center"/>
    </xf>
    <xf numFmtId="0" fontId="25" fillId="2" borderId="0" xfId="0" applyFont="1" applyFill="1"/>
    <xf numFmtId="0" fontId="13" fillId="2" borderId="0" xfId="0" applyFont="1" applyFill="1" applyProtection="1">
      <protection hidden="1"/>
    </xf>
    <xf numFmtId="0" fontId="26" fillId="2" borderId="0" xfId="0" applyFont="1" applyFill="1" applyProtection="1">
      <protection hidden="1"/>
    </xf>
    <xf numFmtId="0" fontId="26" fillId="2" borderId="0" xfId="0" applyFont="1" applyFill="1"/>
    <xf numFmtId="0" fontId="27" fillId="2" borderId="0" xfId="2" applyFont="1" applyFill="1" applyProtection="1">
      <protection hidden="1"/>
    </xf>
    <xf numFmtId="0" fontId="13" fillId="2" borderId="0" xfId="0" applyFont="1" applyFill="1"/>
    <xf numFmtId="0" fontId="28" fillId="2" borderId="0" xfId="0" applyFont="1" applyFill="1" applyAlignment="1">
      <alignment horizontal="left" vertical="center"/>
    </xf>
    <xf numFmtId="0" fontId="23" fillId="2" borderId="0" xfId="0" applyFont="1" applyFill="1"/>
    <xf numFmtId="0" fontId="10" fillId="2" borderId="0" xfId="0" applyFont="1" applyFill="1"/>
    <xf numFmtId="0" fontId="29" fillId="2" borderId="0" xfId="0" applyFont="1" applyFill="1"/>
    <xf numFmtId="0" fontId="30" fillId="2" borderId="0" xfId="0" applyFont="1" applyFill="1"/>
    <xf numFmtId="0" fontId="23" fillId="0" borderId="0" xfId="0" applyFont="1"/>
    <xf numFmtId="0" fontId="5" fillId="2" borderId="0" xfId="2" applyFont="1" applyFill="1" applyAlignment="1" applyProtection="1">
      <alignment horizontal="center" vertical="center"/>
      <protection hidden="1"/>
    </xf>
    <xf numFmtId="0" fontId="9" fillId="0" borderId="5" xfId="2" applyFont="1" applyBorder="1" applyAlignment="1" applyProtection="1">
      <alignment horizontal="center" vertical="center" shrinkToFit="1"/>
      <protection locked="0"/>
    </xf>
    <xf numFmtId="0" fontId="9" fillId="0" borderId="8" xfId="2" applyFont="1" applyBorder="1" applyAlignment="1" applyProtection="1">
      <alignment horizontal="center" vertical="center" shrinkToFit="1"/>
      <protection locked="0"/>
    </xf>
    <xf numFmtId="0" fontId="9" fillId="0" borderId="11" xfId="2" applyFont="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protection hidden="1"/>
    </xf>
    <xf numFmtId="0" fontId="15" fillId="0" borderId="5" xfId="0" applyFont="1" applyBorder="1" applyAlignment="1" applyProtection="1">
      <alignment horizontal="center" vertical="center"/>
      <protection locked="0"/>
    </xf>
    <xf numFmtId="0" fontId="15" fillId="2" borderId="6" xfId="0" applyFont="1" applyFill="1" applyBorder="1" applyAlignment="1" applyProtection="1">
      <alignment horizontal="center" vertical="center" shrinkToFit="1"/>
      <protection hidden="1"/>
    </xf>
    <xf numFmtId="0" fontId="8" fillId="2" borderId="8" xfId="0" applyFont="1" applyFill="1" applyBorder="1" applyAlignment="1" applyProtection="1">
      <alignment horizontal="center" vertical="center"/>
      <protection hidden="1"/>
    </xf>
    <xf numFmtId="0" fontId="15" fillId="2" borderId="9" xfId="0" applyFont="1" applyFill="1" applyBorder="1" applyAlignment="1" applyProtection="1">
      <alignment horizontal="center" vertical="center" shrinkToFit="1"/>
      <protection hidden="1"/>
    </xf>
    <xf numFmtId="0" fontId="14" fillId="5" borderId="9" xfId="0" applyFont="1" applyFill="1" applyBorder="1" applyAlignment="1">
      <alignment horizontal="center" vertical="center" shrinkToFit="1"/>
    </xf>
    <xf numFmtId="1" fontId="8" fillId="2" borderId="5" xfId="0" applyNumberFormat="1" applyFont="1" applyFill="1" applyBorder="1" applyAlignment="1" applyProtection="1">
      <alignment horizontal="center" vertical="center"/>
      <protection hidden="1"/>
    </xf>
    <xf numFmtId="0" fontId="15" fillId="2" borderId="5" xfId="0" applyFont="1" applyFill="1" applyBorder="1" applyAlignment="1" applyProtection="1">
      <alignment horizontal="center" vertical="center"/>
      <protection hidden="1"/>
    </xf>
    <xf numFmtId="164" fontId="15" fillId="2" borderId="6" xfId="0" applyNumberFormat="1" applyFont="1" applyFill="1" applyBorder="1" applyAlignment="1" applyProtection="1">
      <alignment horizontal="right" vertical="center" shrinkToFit="1"/>
      <protection hidden="1"/>
    </xf>
    <xf numFmtId="1" fontId="8" fillId="2" borderId="8" xfId="0" applyNumberFormat="1"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164" fontId="15" fillId="2" borderId="9" xfId="0" applyNumberFormat="1" applyFont="1" applyFill="1" applyBorder="1" applyAlignment="1" applyProtection="1">
      <alignment horizontal="right" vertical="center" shrinkToFit="1"/>
      <protection hidden="1"/>
    </xf>
    <xf numFmtId="164" fontId="14" fillId="5" borderId="9" xfId="0" applyNumberFormat="1" applyFont="1" applyFill="1" applyBorder="1" applyAlignment="1">
      <alignment vertical="center" shrinkToFit="1"/>
    </xf>
    <xf numFmtId="1" fontId="8" fillId="2" borderId="22" xfId="0" applyNumberFormat="1" applyFont="1" applyFill="1" applyBorder="1" applyAlignment="1" applyProtection="1">
      <alignment horizontal="center" vertical="center"/>
      <protection hidden="1"/>
    </xf>
    <xf numFmtId="0" fontId="15" fillId="0" borderId="22" xfId="0" applyFont="1" applyBorder="1" applyAlignment="1" applyProtection="1">
      <alignment horizontal="center" vertical="center" shrinkToFit="1"/>
      <protection locked="0"/>
    </xf>
    <xf numFmtId="0" fontId="15" fillId="2" borderId="30" xfId="0" applyFont="1" applyFill="1" applyBorder="1" applyAlignment="1" applyProtection="1">
      <alignment horizontal="center" vertical="center" shrinkToFit="1"/>
      <protection hidden="1"/>
    </xf>
    <xf numFmtId="1" fontId="8" fillId="2" borderId="31" xfId="0" applyNumberFormat="1" applyFont="1" applyFill="1" applyBorder="1" applyAlignment="1" applyProtection="1">
      <alignment horizontal="center" vertical="center"/>
      <protection hidden="1"/>
    </xf>
    <xf numFmtId="0" fontId="15" fillId="2" borderId="32" xfId="0" applyFont="1" applyFill="1" applyBorder="1" applyAlignment="1" applyProtection="1">
      <alignment horizontal="center" vertical="center" shrinkToFit="1"/>
      <protection hidden="1"/>
    </xf>
    <xf numFmtId="0" fontId="15" fillId="0" borderId="8"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32" fillId="2" borderId="0" xfId="0" applyFont="1" applyFill="1" applyProtection="1">
      <protection hidden="1"/>
    </xf>
    <xf numFmtId="0" fontId="10" fillId="2" borderId="0" xfId="0" applyFont="1" applyFill="1" applyProtection="1">
      <protection hidden="1"/>
    </xf>
    <xf numFmtId="0" fontId="10" fillId="2" borderId="0" xfId="0" applyFont="1" applyFill="1" applyAlignment="1" applyProtection="1">
      <alignment vertical="center" wrapText="1"/>
      <protection hidden="1"/>
    </xf>
    <xf numFmtId="164" fontId="14" fillId="3" borderId="11" xfId="2" applyNumberFormat="1" applyFont="1" applyFill="1" applyBorder="1" applyAlignment="1" applyProtection="1">
      <alignment horizontal="center" vertical="center"/>
      <protection hidden="1"/>
    </xf>
    <xf numFmtId="164" fontId="14" fillId="4" borderId="11" xfId="2" applyNumberFormat="1" applyFont="1" applyFill="1" applyBorder="1" applyAlignment="1" applyProtection="1">
      <alignment horizontal="center" vertical="center"/>
      <protection hidden="1"/>
    </xf>
    <xf numFmtId="164" fontId="14" fillId="3" borderId="11" xfId="2" applyNumberFormat="1" applyFont="1" applyFill="1" applyBorder="1" applyAlignment="1" applyProtection="1">
      <alignment horizontal="center" vertical="center" wrapText="1"/>
      <protection hidden="1"/>
    </xf>
    <xf numFmtId="164" fontId="3" fillId="2" borderId="24" xfId="2" applyNumberFormat="1" applyFont="1" applyFill="1" applyBorder="1" applyAlignment="1" applyProtection="1">
      <alignment horizontal="center" vertical="center"/>
      <protection hidden="1"/>
    </xf>
    <xf numFmtId="0" fontId="10" fillId="5" borderId="0" xfId="0" applyFont="1" applyFill="1" applyProtection="1">
      <protection hidden="1"/>
    </xf>
    <xf numFmtId="0" fontId="10" fillId="5" borderId="0" xfId="2" applyFont="1" applyFill="1" applyProtection="1">
      <protection hidden="1"/>
    </xf>
    <xf numFmtId="49" fontId="8" fillId="2" borderId="8" xfId="0" applyNumberFormat="1" applyFont="1" applyFill="1" applyBorder="1" applyAlignment="1" applyProtection="1">
      <alignment horizontal="center" vertical="center"/>
      <protection hidden="1"/>
    </xf>
    <xf numFmtId="0" fontId="1" fillId="2" borderId="0" xfId="1" applyFill="1" applyAlignment="1" applyProtection="1"/>
    <xf numFmtId="1" fontId="8" fillId="6" borderId="8" xfId="0" applyNumberFormat="1" applyFont="1" applyFill="1" applyBorder="1" applyAlignment="1" applyProtection="1">
      <alignment horizontal="center" vertical="center"/>
      <protection locked="0" hidden="1"/>
    </xf>
    <xf numFmtId="0" fontId="1" fillId="2" borderId="0" xfId="1" applyFill="1" applyProtection="1">
      <protection hidden="1"/>
    </xf>
    <xf numFmtId="0" fontId="33" fillId="7" borderId="1" xfId="2" applyFont="1" applyFill="1" applyBorder="1" applyAlignment="1" applyProtection="1">
      <alignment horizontal="center" vertical="center"/>
      <protection hidden="1"/>
    </xf>
    <xf numFmtId="0" fontId="33" fillId="7" borderId="2" xfId="2" applyFont="1" applyFill="1" applyBorder="1" applyAlignment="1" applyProtection="1">
      <alignment horizontal="center" vertical="center"/>
      <protection hidden="1"/>
    </xf>
    <xf numFmtId="0" fontId="5" fillId="2" borderId="3" xfId="2" applyFont="1" applyFill="1" applyBorder="1" applyAlignment="1" applyProtection="1">
      <alignment horizontal="left" vertical="center" wrapText="1"/>
      <protection hidden="1"/>
    </xf>
    <xf numFmtId="0" fontId="5" fillId="2" borderId="0" xfId="2" applyFont="1" applyFill="1" applyAlignment="1" applyProtection="1">
      <alignment horizontal="left" vertical="center"/>
      <protection hidden="1"/>
    </xf>
    <xf numFmtId="0" fontId="6" fillId="3" borderId="4" xfId="2" applyFont="1" applyFill="1" applyBorder="1" applyAlignment="1" applyProtection="1">
      <alignment horizontal="center" vertical="center" wrapText="1"/>
      <protection hidden="1"/>
    </xf>
    <xf numFmtId="0" fontId="6" fillId="3" borderId="7" xfId="2" applyFont="1" applyFill="1" applyBorder="1" applyAlignment="1" applyProtection="1">
      <alignment horizontal="center" vertical="center" wrapText="1"/>
      <protection hidden="1"/>
    </xf>
    <xf numFmtId="0" fontId="6" fillId="3" borderId="10" xfId="2" applyFont="1" applyFill="1" applyBorder="1" applyAlignment="1" applyProtection="1">
      <alignment horizontal="center" vertical="center" wrapText="1"/>
      <protection hidden="1"/>
    </xf>
    <xf numFmtId="0" fontId="7" fillId="3" borderId="5" xfId="2" applyFont="1" applyFill="1" applyBorder="1" applyAlignment="1" applyProtection="1">
      <alignment horizontal="center" vertical="center"/>
      <protection hidden="1"/>
    </xf>
    <xf numFmtId="0" fontId="7" fillId="3" borderId="8" xfId="2" applyFont="1" applyFill="1" applyBorder="1" applyAlignment="1" applyProtection="1">
      <alignment horizontal="center" vertical="center"/>
      <protection hidden="1"/>
    </xf>
    <xf numFmtId="0" fontId="8" fillId="3" borderId="5" xfId="2" applyFont="1" applyFill="1" applyBorder="1" applyAlignment="1" applyProtection="1">
      <alignment horizontal="center" vertical="center"/>
      <protection hidden="1"/>
    </xf>
    <xf numFmtId="0" fontId="8" fillId="3" borderId="8" xfId="2" applyFont="1" applyFill="1" applyBorder="1" applyAlignment="1" applyProtection="1">
      <alignment horizontal="center" vertical="center"/>
      <protection hidden="1"/>
    </xf>
    <xf numFmtId="0" fontId="8" fillId="3" borderId="5" xfId="2" applyFont="1" applyFill="1" applyBorder="1" applyAlignment="1" applyProtection="1">
      <alignment horizontal="center" vertical="center" shrinkToFit="1"/>
      <protection hidden="1"/>
    </xf>
    <xf numFmtId="0" fontId="8" fillId="3" borderId="5" xfId="2" applyFont="1" applyFill="1" applyBorder="1" applyAlignment="1" applyProtection="1">
      <alignment horizontal="center" vertical="center" wrapText="1"/>
      <protection hidden="1"/>
    </xf>
    <xf numFmtId="0" fontId="8" fillId="3" borderId="8" xfId="2" applyFont="1" applyFill="1" applyBorder="1" applyAlignment="1" applyProtection="1">
      <alignment horizontal="center" vertical="center" wrapText="1"/>
      <protection hidden="1"/>
    </xf>
    <xf numFmtId="1" fontId="12" fillId="3" borderId="8" xfId="2" applyNumberFormat="1" applyFont="1" applyFill="1" applyBorder="1" applyAlignment="1" applyProtection="1">
      <alignment horizontal="center" vertical="center"/>
      <protection hidden="1"/>
    </xf>
    <xf numFmtId="0" fontId="14" fillId="3" borderId="8" xfId="2" applyFont="1" applyFill="1" applyBorder="1" applyAlignment="1" applyProtection="1">
      <alignment horizontal="center" vertical="center"/>
      <protection hidden="1"/>
    </xf>
    <xf numFmtId="0" fontId="14" fillId="3" borderId="11" xfId="2" applyFont="1" applyFill="1" applyBorder="1" applyAlignment="1" applyProtection="1">
      <alignment horizontal="right" wrapText="1"/>
      <protection hidden="1"/>
    </xf>
    <xf numFmtId="0" fontId="15" fillId="4" borderId="13" xfId="2" applyFont="1" applyFill="1" applyBorder="1" applyAlignment="1" applyProtection="1">
      <alignment horizontal="center" vertical="center" wrapText="1"/>
      <protection hidden="1"/>
    </xf>
    <xf numFmtId="0" fontId="15" fillId="4" borderId="14" xfId="2" applyFont="1" applyFill="1" applyBorder="1" applyAlignment="1" applyProtection="1">
      <alignment horizontal="center" vertical="center" wrapText="1"/>
      <protection hidden="1"/>
    </xf>
    <xf numFmtId="0" fontId="15" fillId="4" borderId="18" xfId="2" applyFont="1" applyFill="1" applyBorder="1" applyAlignment="1" applyProtection="1">
      <alignment horizontal="center" vertical="center" wrapText="1"/>
      <protection hidden="1"/>
    </xf>
    <xf numFmtId="0" fontId="7" fillId="4" borderId="5" xfId="2" applyFont="1" applyFill="1" applyBorder="1" applyAlignment="1" applyProtection="1">
      <alignment horizontal="center" vertical="center"/>
      <protection hidden="1"/>
    </xf>
    <xf numFmtId="0" fontId="7" fillId="4" borderId="8" xfId="2" applyFont="1" applyFill="1" applyBorder="1" applyAlignment="1" applyProtection="1">
      <alignment horizontal="center" vertical="center"/>
      <protection hidden="1"/>
    </xf>
    <xf numFmtId="0" fontId="8" fillId="4" borderId="5" xfId="2" applyFont="1" applyFill="1" applyBorder="1" applyAlignment="1" applyProtection="1">
      <alignment horizontal="center" vertical="center"/>
      <protection hidden="1"/>
    </xf>
    <xf numFmtId="0" fontId="8" fillId="4" borderId="8" xfId="2" applyFont="1" applyFill="1" applyBorder="1" applyAlignment="1" applyProtection="1">
      <alignment horizontal="center" vertical="center"/>
      <protection hidden="1"/>
    </xf>
    <xf numFmtId="0" fontId="8" fillId="4" borderId="5" xfId="2" applyFont="1" applyFill="1" applyBorder="1" applyAlignment="1" applyProtection="1">
      <alignment horizontal="center" vertical="center" shrinkToFit="1"/>
      <protection hidden="1"/>
    </xf>
    <xf numFmtId="0" fontId="8" fillId="4" borderId="5" xfId="2" applyFont="1" applyFill="1" applyBorder="1" applyAlignment="1" applyProtection="1">
      <alignment horizontal="center" vertical="center" wrapText="1"/>
      <protection hidden="1"/>
    </xf>
    <xf numFmtId="0" fontId="8" fillId="4" borderId="8" xfId="2" applyFont="1" applyFill="1" applyBorder="1" applyAlignment="1" applyProtection="1">
      <alignment horizontal="center" vertical="center" wrapText="1"/>
      <protection hidden="1"/>
    </xf>
    <xf numFmtId="1" fontId="12" fillId="4" borderId="8" xfId="2" applyNumberFormat="1" applyFont="1" applyFill="1" applyBorder="1" applyAlignment="1" applyProtection="1">
      <alignment horizontal="center" vertical="center"/>
      <protection hidden="1"/>
    </xf>
    <xf numFmtId="0" fontId="14" fillId="4" borderId="15" xfId="2" applyFont="1" applyFill="1" applyBorder="1" applyAlignment="1" applyProtection="1">
      <alignment horizontal="center" vertical="center"/>
      <protection hidden="1"/>
    </xf>
    <xf numFmtId="0" fontId="14" fillId="4" borderId="16" xfId="2" applyFont="1" applyFill="1" applyBorder="1" applyAlignment="1" applyProtection="1">
      <alignment horizontal="center" vertical="center"/>
      <protection hidden="1"/>
    </xf>
    <xf numFmtId="0" fontId="14" fillId="4" borderId="17" xfId="2" applyFont="1" applyFill="1" applyBorder="1" applyAlignment="1" applyProtection="1">
      <alignment horizontal="center" vertical="center"/>
      <protection hidden="1"/>
    </xf>
    <xf numFmtId="0" fontId="14" fillId="4" borderId="19" xfId="2" applyFont="1" applyFill="1" applyBorder="1" applyAlignment="1" applyProtection="1">
      <alignment horizontal="right" wrapText="1"/>
      <protection hidden="1"/>
    </xf>
    <xf numFmtId="0" fontId="14" fillId="4" borderId="20" xfId="2" applyFont="1" applyFill="1" applyBorder="1" applyAlignment="1" applyProtection="1">
      <alignment horizontal="right" wrapText="1"/>
      <protection hidden="1"/>
    </xf>
    <xf numFmtId="0" fontId="14" fillId="4" borderId="21" xfId="2" applyFont="1" applyFill="1" applyBorder="1" applyAlignment="1" applyProtection="1">
      <alignment horizontal="right" wrapText="1"/>
      <protection hidden="1"/>
    </xf>
    <xf numFmtId="0" fontId="14" fillId="3" borderId="19" xfId="2" applyFont="1" applyFill="1" applyBorder="1" applyAlignment="1" applyProtection="1">
      <alignment horizontal="right" wrapText="1"/>
      <protection hidden="1"/>
    </xf>
    <xf numFmtId="0" fontId="14" fillId="3" borderId="20" xfId="2" applyFont="1" applyFill="1" applyBorder="1" applyAlignment="1" applyProtection="1">
      <alignment horizontal="right" wrapText="1"/>
      <protection hidden="1"/>
    </xf>
    <xf numFmtId="0" fontId="14" fillId="3" borderId="21" xfId="2" applyFont="1" applyFill="1" applyBorder="1" applyAlignment="1" applyProtection="1">
      <alignment horizontal="right" wrapText="1"/>
      <protection hidden="1"/>
    </xf>
    <xf numFmtId="0" fontId="7" fillId="4" borderId="22" xfId="2" applyFont="1" applyFill="1" applyBorder="1" applyAlignment="1" applyProtection="1">
      <alignment horizontal="center" vertical="center"/>
      <protection hidden="1"/>
    </xf>
    <xf numFmtId="0" fontId="7" fillId="4" borderId="23" xfId="2" applyFont="1" applyFill="1" applyBorder="1" applyAlignment="1" applyProtection="1">
      <alignment horizontal="center" vertical="center"/>
      <protection hidden="1"/>
    </xf>
    <xf numFmtId="0" fontId="15" fillId="3" borderId="13" xfId="2" applyFont="1" applyFill="1" applyBorder="1" applyAlignment="1" applyProtection="1">
      <alignment horizontal="center" vertical="center" wrapText="1"/>
      <protection hidden="1"/>
    </xf>
    <xf numFmtId="0" fontId="15" fillId="3" borderId="14" xfId="2" applyFont="1" applyFill="1" applyBorder="1" applyAlignment="1" applyProtection="1">
      <alignment horizontal="center" vertical="center" wrapText="1"/>
      <protection hidden="1"/>
    </xf>
    <xf numFmtId="0" fontId="15" fillId="3" borderId="18" xfId="2" applyFont="1" applyFill="1" applyBorder="1" applyAlignment="1" applyProtection="1">
      <alignment horizontal="center" vertical="center" wrapText="1"/>
      <protection hidden="1"/>
    </xf>
    <xf numFmtId="0" fontId="7" fillId="3" borderId="22" xfId="2" applyFont="1" applyFill="1" applyBorder="1" applyAlignment="1" applyProtection="1">
      <alignment horizontal="center" vertical="center"/>
      <protection hidden="1"/>
    </xf>
    <xf numFmtId="0" fontId="7" fillId="3" borderId="23" xfId="2" applyFont="1" applyFill="1" applyBorder="1" applyAlignment="1" applyProtection="1">
      <alignment horizontal="center" vertical="center"/>
      <protection hidden="1"/>
    </xf>
    <xf numFmtId="0" fontId="20" fillId="2" borderId="18" xfId="2" applyFont="1" applyFill="1" applyBorder="1" applyAlignment="1" applyProtection="1">
      <alignment horizontal="right" vertical="center"/>
      <protection hidden="1"/>
    </xf>
    <xf numFmtId="0" fontId="20" fillId="2" borderId="24" xfId="2" applyFont="1" applyFill="1" applyBorder="1" applyAlignment="1" applyProtection="1">
      <alignment horizontal="right" vertical="center"/>
      <protection hidden="1"/>
    </xf>
    <xf numFmtId="0" fontId="14" fillId="4" borderId="8" xfId="2" applyFont="1" applyFill="1" applyBorder="1" applyAlignment="1" applyProtection="1">
      <alignment horizontal="center" vertical="center"/>
      <protection hidden="1"/>
    </xf>
    <xf numFmtId="0" fontId="31" fillId="2" borderId="0" xfId="2" applyFont="1" applyFill="1" applyAlignment="1" applyProtection="1">
      <alignment horizontal="center" vertical="center"/>
      <protection hidden="1"/>
    </xf>
    <xf numFmtId="0" fontId="5" fillId="2" borderId="0" xfId="2" applyFont="1" applyFill="1" applyAlignment="1" applyProtection="1">
      <alignment horizontal="center" vertical="center"/>
      <protection hidden="1"/>
    </xf>
    <xf numFmtId="0" fontId="7" fillId="2" borderId="4" xfId="2" applyFont="1" applyFill="1" applyBorder="1" applyAlignment="1" applyProtection="1">
      <alignment horizontal="center" vertical="center" textRotation="90" wrapText="1"/>
      <protection hidden="1"/>
    </xf>
    <xf numFmtId="0" fontId="7" fillId="2" borderId="7" xfId="2" applyFont="1" applyFill="1" applyBorder="1" applyAlignment="1" applyProtection="1">
      <alignment horizontal="center" vertical="center" textRotation="90" wrapText="1"/>
      <protection hidden="1"/>
    </xf>
    <xf numFmtId="0" fontId="7" fillId="2" borderId="10" xfId="2" applyFont="1" applyFill="1" applyBorder="1" applyAlignment="1" applyProtection="1">
      <alignment horizontal="center" vertical="center" textRotation="90" wrapText="1"/>
      <protection hidden="1"/>
    </xf>
    <xf numFmtId="0" fontId="9" fillId="2" borderId="25" xfId="2" applyFont="1" applyFill="1" applyBorder="1" applyAlignment="1" applyProtection="1">
      <alignment horizontal="left" vertical="center" shrinkToFit="1"/>
      <protection hidden="1"/>
    </xf>
    <xf numFmtId="0" fontId="9" fillId="2" borderId="26" xfId="2" applyFont="1" applyFill="1" applyBorder="1" applyAlignment="1" applyProtection="1">
      <alignment horizontal="left" vertical="center" shrinkToFit="1"/>
      <protection hidden="1"/>
    </xf>
    <xf numFmtId="0" fontId="22" fillId="2" borderId="5" xfId="2" applyFont="1" applyFill="1" applyBorder="1" applyAlignment="1" applyProtection="1">
      <alignment horizontal="center" textRotation="90" wrapText="1"/>
      <protection hidden="1"/>
    </xf>
    <xf numFmtId="0" fontId="22" fillId="2" borderId="8" xfId="2" applyFont="1" applyFill="1" applyBorder="1" applyAlignment="1" applyProtection="1">
      <alignment horizontal="center" textRotation="90" wrapText="1"/>
      <protection hidden="1"/>
    </xf>
    <xf numFmtId="0" fontId="22" fillId="2" borderId="11" xfId="2" applyFont="1" applyFill="1" applyBorder="1" applyAlignment="1" applyProtection="1">
      <alignment horizontal="center" textRotation="90" wrapText="1"/>
      <protection hidden="1"/>
    </xf>
    <xf numFmtId="0" fontId="22" fillId="2" borderId="6" xfId="2" applyFont="1" applyFill="1" applyBorder="1" applyAlignment="1" applyProtection="1">
      <alignment horizontal="center" vertical="center" wrapText="1"/>
      <protection hidden="1"/>
    </xf>
    <xf numFmtId="0" fontId="22" fillId="2" borderId="9" xfId="2" applyFont="1" applyFill="1" applyBorder="1" applyAlignment="1" applyProtection="1">
      <alignment horizontal="center" vertical="center" wrapText="1"/>
      <protection hidden="1"/>
    </xf>
    <xf numFmtId="0" fontId="22" fillId="2" borderId="12" xfId="2" applyFont="1" applyFill="1" applyBorder="1" applyAlignment="1" applyProtection="1">
      <alignment horizontal="center" vertical="center" wrapText="1"/>
      <protection hidden="1"/>
    </xf>
    <xf numFmtId="0" fontId="9" fillId="2" borderId="15" xfId="2" applyFont="1" applyFill="1" applyBorder="1" applyAlignment="1" applyProtection="1">
      <alignment horizontal="left" vertical="center" shrinkToFit="1"/>
      <protection hidden="1"/>
    </xf>
    <xf numFmtId="0" fontId="9" fillId="2" borderId="17" xfId="2" applyFont="1" applyFill="1" applyBorder="1" applyAlignment="1" applyProtection="1">
      <alignment horizontal="left" vertical="center" shrinkToFit="1"/>
      <protection hidden="1"/>
    </xf>
    <xf numFmtId="0" fontId="9" fillId="2" borderId="19" xfId="2" applyFont="1" applyFill="1" applyBorder="1" applyAlignment="1" applyProtection="1">
      <alignment horizontal="left" vertical="center" shrinkToFit="1"/>
      <protection hidden="1"/>
    </xf>
    <xf numFmtId="0" fontId="9" fillId="2" borderId="21" xfId="2" applyFont="1" applyFill="1" applyBorder="1" applyAlignment="1" applyProtection="1">
      <alignment horizontal="left" vertical="center" shrinkToFit="1"/>
      <protection hidden="1"/>
    </xf>
    <xf numFmtId="14" fontId="6" fillId="2" borderId="4" xfId="0" applyNumberFormat="1" applyFont="1" applyFill="1" applyBorder="1" applyAlignment="1">
      <alignment horizontal="center" vertical="center" textRotation="90"/>
    </xf>
    <xf numFmtId="14" fontId="6" fillId="2" borderId="7" xfId="0" applyNumberFormat="1" applyFont="1" applyFill="1" applyBorder="1" applyAlignment="1">
      <alignment horizontal="center" vertical="center" textRotation="90"/>
    </xf>
    <xf numFmtId="14" fontId="6" fillId="2" borderId="10" xfId="0" applyNumberFormat="1" applyFont="1" applyFill="1" applyBorder="1" applyAlignment="1">
      <alignment horizontal="center" vertical="center" textRotation="90"/>
    </xf>
    <xf numFmtId="0" fontId="13" fillId="2" borderId="25" xfId="0" applyFont="1" applyFill="1" applyBorder="1" applyAlignment="1">
      <alignment horizontal="left" vertical="center"/>
    </xf>
    <xf numFmtId="0" fontId="13" fillId="2" borderId="27"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0" fontId="7" fillId="5" borderId="8" xfId="0" applyFont="1" applyFill="1" applyBorder="1" applyAlignment="1">
      <alignment horizontal="left" vertical="center" wrapText="1"/>
    </xf>
    <xf numFmtId="0" fontId="23" fillId="5" borderId="11" xfId="0" applyFont="1" applyFill="1" applyBorder="1" applyAlignment="1">
      <alignment horizontal="left" vertical="center" wrapText="1"/>
    </xf>
    <xf numFmtId="0" fontId="23" fillId="5" borderId="12" xfId="0" applyFont="1" applyFill="1" applyBorder="1" applyAlignment="1">
      <alignment horizontal="left" vertical="center" wrapText="1"/>
    </xf>
    <xf numFmtId="0" fontId="6" fillId="2" borderId="4" xfId="0" applyFont="1" applyFill="1" applyBorder="1" applyAlignment="1">
      <alignment horizontal="center" vertical="center" textRotation="90" wrapText="1"/>
    </xf>
    <xf numFmtId="0" fontId="6" fillId="2" borderId="7" xfId="0" applyFont="1" applyFill="1" applyBorder="1" applyAlignment="1">
      <alignment horizontal="center" vertical="center" textRotation="90" wrapText="1"/>
    </xf>
    <xf numFmtId="0" fontId="6" fillId="2" borderId="10" xfId="0" applyFont="1" applyFill="1" applyBorder="1" applyAlignment="1">
      <alignment horizontal="center" vertical="center" textRotation="90" wrapText="1"/>
    </xf>
    <xf numFmtId="0" fontId="13" fillId="2" borderId="25"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0" fillId="5" borderId="31"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5" fillId="2" borderId="13" xfId="0" applyFont="1" applyFill="1" applyBorder="1" applyAlignment="1">
      <alignment horizontal="center" vertical="center" textRotation="90" wrapText="1"/>
    </xf>
    <xf numFmtId="0" fontId="15" fillId="2" borderId="14" xfId="0" applyFont="1" applyFill="1" applyBorder="1" applyAlignment="1">
      <alignment horizontal="center" vertical="center" textRotation="90" wrapText="1"/>
    </xf>
    <xf numFmtId="0" fontId="15" fillId="2" borderId="18" xfId="0" applyFont="1" applyFill="1" applyBorder="1" applyAlignment="1">
      <alignment horizontal="center" vertical="center" textRotation="90" wrapText="1"/>
    </xf>
    <xf numFmtId="0" fontId="13" fillId="2" borderId="28" xfId="0" applyFont="1" applyFill="1" applyBorder="1" applyAlignment="1">
      <alignment horizontal="left" vertical="center"/>
    </xf>
    <xf numFmtId="0" fontId="13" fillId="2" borderId="2" xfId="0" applyFont="1" applyFill="1" applyBorder="1" applyAlignment="1">
      <alignment horizontal="left" vertical="center"/>
    </xf>
    <xf numFmtId="0" fontId="13" fillId="2" borderId="29" xfId="0" applyFont="1" applyFill="1" applyBorder="1" applyAlignment="1">
      <alignment horizontal="left" vertical="center"/>
    </xf>
    <xf numFmtId="0" fontId="13" fillId="2" borderId="3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34" xfId="0" applyFont="1" applyFill="1" applyBorder="1" applyAlignment="1">
      <alignment horizontal="left" vertical="center" wrapText="1"/>
    </xf>
    <xf numFmtId="0" fontId="23" fillId="2" borderId="15" xfId="0" applyFont="1" applyFill="1" applyBorder="1" applyAlignment="1">
      <alignment horizontal="left" vertical="top" wrapText="1"/>
    </xf>
    <xf numFmtId="0" fontId="23" fillId="2" borderId="16" xfId="0" applyFont="1" applyFill="1" applyBorder="1" applyAlignment="1">
      <alignment horizontal="left" vertical="top" wrapText="1"/>
    </xf>
    <xf numFmtId="0" fontId="23" fillId="2" borderId="17" xfId="0" applyFont="1" applyFill="1" applyBorder="1" applyAlignment="1">
      <alignment horizontal="left" vertical="top" wrapText="1"/>
    </xf>
    <xf numFmtId="0" fontId="10" fillId="5" borderId="0" xfId="0" applyFont="1" applyFill="1" applyAlignment="1" applyProtection="1">
      <alignment horizontal="left" wrapText="1"/>
      <protection hidden="1"/>
    </xf>
    <xf numFmtId="0" fontId="10" fillId="2" borderId="0" xfId="0" applyFont="1" applyFill="1" applyAlignment="1" applyProtection="1">
      <alignment horizontal="left" vertical="center" wrapText="1"/>
      <protection hidden="1"/>
    </xf>
    <xf numFmtId="0" fontId="10" fillId="2" borderId="0" xfId="0" applyFont="1" applyFill="1" applyAlignment="1" applyProtection="1">
      <alignment horizontal="left" wrapText="1"/>
      <protection hidden="1"/>
    </xf>
    <xf numFmtId="0" fontId="3" fillId="2" borderId="35" xfId="0" applyFont="1" applyFill="1" applyBorder="1" applyAlignment="1">
      <alignment horizontal="right" vertical="center" wrapText="1"/>
    </xf>
    <xf numFmtId="0" fontId="3" fillId="2" borderId="36" xfId="0" applyFont="1" applyFill="1" applyBorder="1" applyAlignment="1">
      <alignment horizontal="right" vertical="center" wrapText="1"/>
    </xf>
    <xf numFmtId="0" fontId="3" fillId="2" borderId="37" xfId="0" applyFont="1" applyFill="1" applyBorder="1" applyAlignment="1">
      <alignment horizontal="right" vertical="center" wrapText="1"/>
    </xf>
    <xf numFmtId="165" fontId="18" fillId="2" borderId="38" xfId="0" applyNumberFormat="1" applyFont="1" applyFill="1" applyBorder="1" applyAlignment="1" applyProtection="1">
      <alignment horizontal="right" vertical="center" shrinkToFit="1"/>
      <protection hidden="1"/>
    </xf>
    <xf numFmtId="165" fontId="18" fillId="2" borderId="36" xfId="0" applyNumberFormat="1" applyFont="1" applyFill="1" applyBorder="1" applyAlignment="1" applyProtection="1">
      <alignment horizontal="right" vertical="center" shrinkToFit="1"/>
      <protection hidden="1"/>
    </xf>
    <xf numFmtId="165" fontId="18" fillId="2" borderId="39" xfId="0" applyNumberFormat="1" applyFont="1" applyFill="1" applyBorder="1" applyAlignment="1" applyProtection="1">
      <alignment horizontal="right" vertical="center" shrinkToFit="1"/>
      <protection hidden="1"/>
    </xf>
    <xf numFmtId="0" fontId="7" fillId="5" borderId="15" xfId="0" applyFont="1" applyFill="1" applyBorder="1" applyAlignment="1">
      <alignment horizontal="left" vertical="center" wrapText="1"/>
    </xf>
    <xf numFmtId="0" fontId="7" fillId="5" borderId="16" xfId="0" applyFont="1" applyFill="1" applyBorder="1" applyAlignment="1">
      <alignment horizontal="left" vertical="center" wrapText="1"/>
    </xf>
    <xf numFmtId="0" fontId="7" fillId="5" borderId="17" xfId="0" applyFont="1" applyFill="1" applyBorder="1" applyAlignment="1">
      <alignment horizontal="left" vertical="center" wrapText="1"/>
    </xf>
    <xf numFmtId="0" fontId="10" fillId="5" borderId="19"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40" xfId="0" applyFont="1" applyFill="1" applyBorder="1" applyAlignment="1">
      <alignment horizontal="left" vertical="center" wrapText="1"/>
    </xf>
  </cellXfs>
  <cellStyles count="3">
    <cellStyle name="Köprü" xfId="1" builtinId="8"/>
    <cellStyle name="Normal" xfId="0" builtinId="0"/>
    <cellStyle name="Normal_Kopya (4) Ö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T72"/>
  <sheetViews>
    <sheetView tabSelected="1" zoomScale="115" zoomScaleNormal="115" workbookViewId="0">
      <selection sqref="A1:I1"/>
    </sheetView>
  </sheetViews>
  <sheetFormatPr defaultColWidth="8" defaultRowHeight="11.25" x14ac:dyDescent="0.2"/>
  <cols>
    <col min="1" max="1" width="30.28515625" style="2" customWidth="1"/>
    <col min="2" max="2" width="5.7109375" style="2" customWidth="1"/>
    <col min="3" max="3" width="12" style="2" customWidth="1"/>
    <col min="4" max="4" width="12.28515625" style="2" customWidth="1"/>
    <col min="5" max="5" width="5.140625" style="2" customWidth="1"/>
    <col min="6" max="6" width="5.28515625" style="2" customWidth="1"/>
    <col min="7" max="7" width="5.140625" style="2" customWidth="1"/>
    <col min="8" max="8" width="11" style="2" customWidth="1"/>
    <col min="9" max="9" width="32.5703125" style="2" customWidth="1"/>
    <col min="10" max="16384" width="8" style="2"/>
  </cols>
  <sheetData>
    <row r="1" spans="1:20" ht="25.5" customHeight="1" x14ac:dyDescent="0.2">
      <c r="A1" s="90" t="s">
        <v>70</v>
      </c>
      <c r="B1" s="91"/>
      <c r="C1" s="91"/>
      <c r="D1" s="91"/>
      <c r="E1" s="91"/>
      <c r="F1" s="91"/>
      <c r="G1" s="91"/>
      <c r="H1" s="91"/>
      <c r="I1" s="91"/>
      <c r="J1" s="1"/>
      <c r="K1" s="1"/>
      <c r="L1" s="1"/>
      <c r="M1" s="1"/>
      <c r="N1" s="1"/>
      <c r="O1" s="1"/>
      <c r="P1" s="1"/>
      <c r="Q1" s="1"/>
      <c r="R1" s="1"/>
      <c r="S1" s="1"/>
      <c r="T1" s="1"/>
    </row>
    <row r="2" spans="1:20" ht="22.5" customHeight="1" thickBot="1" x14ac:dyDescent="0.25">
      <c r="A2" s="92" t="s">
        <v>0</v>
      </c>
      <c r="B2" s="93"/>
      <c r="C2" s="93"/>
      <c r="D2" s="93"/>
      <c r="E2" s="93"/>
      <c r="F2" s="93"/>
      <c r="G2" s="93"/>
      <c r="H2" s="93"/>
      <c r="I2" s="93"/>
      <c r="J2" s="1"/>
      <c r="K2" s="3"/>
      <c r="L2" s="3"/>
      <c r="M2" s="3"/>
      <c r="N2" s="3"/>
      <c r="O2" s="3"/>
      <c r="P2" s="3"/>
      <c r="Q2" s="1"/>
      <c r="R2" s="1"/>
      <c r="S2" s="1"/>
      <c r="T2" s="1"/>
    </row>
    <row r="3" spans="1:20" ht="15" customHeight="1" x14ac:dyDescent="0.2">
      <c r="A3" s="94" t="s">
        <v>1</v>
      </c>
      <c r="B3" s="97"/>
      <c r="C3" s="99" t="s">
        <v>2</v>
      </c>
      <c r="D3" s="99" t="s">
        <v>3</v>
      </c>
      <c r="E3" s="101" t="s">
        <v>4</v>
      </c>
      <c r="F3" s="101"/>
      <c r="G3" s="101"/>
      <c r="H3" s="102" t="s">
        <v>5</v>
      </c>
      <c r="I3" s="102" t="s">
        <v>6</v>
      </c>
      <c r="J3" s="1"/>
      <c r="K3" s="4"/>
      <c r="L3" s="4"/>
      <c r="M3" s="5"/>
      <c r="N3" s="5"/>
      <c r="O3" s="5"/>
      <c r="P3" s="5"/>
      <c r="Q3" s="1"/>
      <c r="R3" s="1"/>
      <c r="S3" s="1"/>
      <c r="T3" s="1"/>
    </row>
    <row r="4" spans="1:20" ht="15" customHeight="1" x14ac:dyDescent="0.2">
      <c r="A4" s="95"/>
      <c r="B4" s="98"/>
      <c r="C4" s="100"/>
      <c r="D4" s="100"/>
      <c r="E4" s="6" t="s">
        <v>7</v>
      </c>
      <c r="F4" s="6" t="s">
        <v>8</v>
      </c>
      <c r="G4" s="6" t="s">
        <v>9</v>
      </c>
      <c r="H4" s="103"/>
      <c r="I4" s="103"/>
      <c r="J4" s="1"/>
      <c r="K4" s="4"/>
      <c r="L4" s="4"/>
      <c r="M4" s="5"/>
      <c r="N4" s="5"/>
      <c r="O4" s="5"/>
      <c r="P4" s="5"/>
      <c r="Q4" s="1"/>
      <c r="R4" s="1"/>
      <c r="S4" s="1"/>
      <c r="T4" s="1"/>
    </row>
    <row r="5" spans="1:20" ht="15" customHeight="1" x14ac:dyDescent="0.2">
      <c r="A5" s="95"/>
      <c r="B5" s="7">
        <v>1</v>
      </c>
      <c r="C5" s="8"/>
      <c r="D5" s="8"/>
      <c r="E5" s="9">
        <f t="shared" ref="E5:E14" si="0">TRUNC(((H5-((((G5*12)*30))+(F5*30)))))</f>
        <v>0</v>
      </c>
      <c r="F5" s="9">
        <f t="shared" ref="F5:F14" si="1">TRUNC((H5-(G5*360))/30)</f>
        <v>0</v>
      </c>
      <c r="G5" s="9">
        <f t="shared" ref="G5:G15" si="2">TRUNC(H5/360)</f>
        <v>0</v>
      </c>
      <c r="H5" s="10">
        <f t="shared" ref="H5:H14" si="3">DAYS360(C5,D5,2)</f>
        <v>0</v>
      </c>
      <c r="I5" s="104">
        <v>1</v>
      </c>
      <c r="J5" s="1"/>
      <c r="K5" s="11"/>
      <c r="L5" s="12"/>
      <c r="M5" s="5"/>
      <c r="N5" s="5"/>
      <c r="O5" s="5"/>
      <c r="P5" s="5"/>
      <c r="Q5" s="1"/>
      <c r="R5" s="1"/>
      <c r="S5" s="1"/>
      <c r="T5" s="1"/>
    </row>
    <row r="6" spans="1:20" ht="15" customHeight="1" x14ac:dyDescent="0.2">
      <c r="A6" s="95"/>
      <c r="B6" s="7">
        <v>2</v>
      </c>
      <c r="C6" s="13"/>
      <c r="D6" s="13"/>
      <c r="E6" s="9">
        <f t="shared" si="0"/>
        <v>0</v>
      </c>
      <c r="F6" s="9">
        <f t="shared" si="1"/>
        <v>0</v>
      </c>
      <c r="G6" s="9">
        <f t="shared" si="2"/>
        <v>0</v>
      </c>
      <c r="H6" s="10">
        <f t="shared" si="3"/>
        <v>0</v>
      </c>
      <c r="I6" s="104"/>
      <c r="J6" s="1"/>
      <c r="K6" s="11"/>
      <c r="L6" s="14"/>
      <c r="M6" s="5"/>
      <c r="N6" s="5"/>
      <c r="O6" s="5"/>
      <c r="P6" s="5"/>
      <c r="Q6" s="1"/>
      <c r="R6" s="1"/>
      <c r="S6" s="1"/>
      <c r="T6" s="1"/>
    </row>
    <row r="7" spans="1:20" ht="15" customHeight="1" x14ac:dyDescent="0.2">
      <c r="A7" s="95"/>
      <c r="B7" s="7">
        <v>3</v>
      </c>
      <c r="C7" s="13"/>
      <c r="D7" s="13"/>
      <c r="E7" s="9">
        <f t="shared" si="0"/>
        <v>0</v>
      </c>
      <c r="F7" s="9">
        <f t="shared" si="1"/>
        <v>0</v>
      </c>
      <c r="G7" s="9">
        <f t="shared" si="2"/>
        <v>0</v>
      </c>
      <c r="H7" s="10">
        <f t="shared" si="3"/>
        <v>0</v>
      </c>
      <c r="I7" s="104"/>
      <c r="J7" s="1"/>
      <c r="K7" s="11"/>
      <c r="L7" s="14"/>
      <c r="M7" s="5"/>
      <c r="N7" s="5"/>
      <c r="O7" s="5"/>
      <c r="P7" s="5"/>
      <c r="Q7" s="1"/>
      <c r="R7" s="1"/>
      <c r="S7" s="1"/>
      <c r="T7" s="1"/>
    </row>
    <row r="8" spans="1:20" ht="15" customHeight="1" x14ac:dyDescent="0.2">
      <c r="A8" s="95"/>
      <c r="B8" s="7">
        <v>4</v>
      </c>
      <c r="C8" s="13"/>
      <c r="D8" s="13"/>
      <c r="E8" s="9">
        <f t="shared" si="0"/>
        <v>0</v>
      </c>
      <c r="F8" s="9">
        <f t="shared" si="1"/>
        <v>0</v>
      </c>
      <c r="G8" s="9">
        <f t="shared" si="2"/>
        <v>0</v>
      </c>
      <c r="H8" s="10">
        <f t="shared" si="3"/>
        <v>0</v>
      </c>
      <c r="I8" s="104"/>
      <c r="J8" s="1"/>
      <c r="K8" s="11"/>
      <c r="L8" s="12"/>
      <c r="M8" s="5"/>
      <c r="N8" s="5"/>
      <c r="O8" s="5"/>
      <c r="P8" s="5"/>
      <c r="Q8" s="1"/>
      <c r="R8" s="1"/>
      <c r="S8" s="1"/>
      <c r="T8" s="1"/>
    </row>
    <row r="9" spans="1:20" ht="15" customHeight="1" x14ac:dyDescent="0.2">
      <c r="A9" s="95"/>
      <c r="B9" s="7">
        <v>5</v>
      </c>
      <c r="C9" s="15"/>
      <c r="D9" s="15"/>
      <c r="E9" s="9">
        <f t="shared" si="0"/>
        <v>0</v>
      </c>
      <c r="F9" s="9">
        <f t="shared" si="1"/>
        <v>0</v>
      </c>
      <c r="G9" s="9">
        <f t="shared" si="2"/>
        <v>0</v>
      </c>
      <c r="H9" s="10">
        <f t="shared" si="3"/>
        <v>0</v>
      </c>
      <c r="I9" s="104"/>
      <c r="J9" s="1"/>
      <c r="K9" s="11"/>
      <c r="L9" s="12"/>
      <c r="M9" s="5"/>
      <c r="N9" s="5"/>
      <c r="O9" s="5"/>
      <c r="P9" s="5"/>
      <c r="Q9" s="1"/>
      <c r="R9" s="1"/>
      <c r="S9" s="1"/>
      <c r="T9" s="1"/>
    </row>
    <row r="10" spans="1:20" ht="15" customHeight="1" x14ac:dyDescent="0.2">
      <c r="A10" s="95"/>
      <c r="B10" s="7">
        <v>6</v>
      </c>
      <c r="C10" s="15"/>
      <c r="D10" s="15"/>
      <c r="E10" s="9">
        <f t="shared" si="0"/>
        <v>0</v>
      </c>
      <c r="F10" s="9">
        <f t="shared" si="1"/>
        <v>0</v>
      </c>
      <c r="G10" s="9">
        <f t="shared" si="2"/>
        <v>0</v>
      </c>
      <c r="H10" s="10">
        <f t="shared" si="3"/>
        <v>0</v>
      </c>
      <c r="I10" s="104"/>
      <c r="J10" s="1"/>
      <c r="K10" s="11"/>
      <c r="L10" s="12"/>
      <c r="M10" s="5"/>
      <c r="N10" s="5"/>
      <c r="O10" s="5"/>
      <c r="P10" s="5"/>
      <c r="Q10" s="1"/>
      <c r="R10" s="1"/>
      <c r="S10" s="1"/>
      <c r="T10" s="1"/>
    </row>
    <row r="11" spans="1:20" ht="15" customHeight="1" x14ac:dyDescent="0.2">
      <c r="A11" s="95"/>
      <c r="B11" s="7">
        <v>7</v>
      </c>
      <c r="C11" s="15"/>
      <c r="D11" s="15"/>
      <c r="E11" s="9">
        <f t="shared" si="0"/>
        <v>0</v>
      </c>
      <c r="F11" s="9">
        <f t="shared" si="1"/>
        <v>0</v>
      </c>
      <c r="G11" s="9">
        <f t="shared" si="2"/>
        <v>0</v>
      </c>
      <c r="H11" s="10">
        <f t="shared" si="3"/>
        <v>0</v>
      </c>
      <c r="I11" s="104"/>
      <c r="J11" s="1"/>
      <c r="K11" s="11"/>
      <c r="L11" s="16"/>
      <c r="M11" s="5"/>
      <c r="N11" s="5"/>
      <c r="O11" s="5"/>
      <c r="P11" s="5"/>
      <c r="Q11" s="1"/>
      <c r="R11" s="1"/>
      <c r="S11" s="1"/>
      <c r="T11" s="1"/>
    </row>
    <row r="12" spans="1:20" ht="15" customHeight="1" x14ac:dyDescent="0.2">
      <c r="A12" s="95"/>
      <c r="B12" s="7">
        <v>8</v>
      </c>
      <c r="C12" s="15"/>
      <c r="D12" s="15"/>
      <c r="E12" s="9">
        <f t="shared" si="0"/>
        <v>0</v>
      </c>
      <c r="F12" s="9">
        <f t="shared" si="1"/>
        <v>0</v>
      </c>
      <c r="G12" s="9">
        <f t="shared" si="2"/>
        <v>0</v>
      </c>
      <c r="H12" s="10">
        <f t="shared" si="3"/>
        <v>0</v>
      </c>
      <c r="I12" s="104"/>
      <c r="J12" s="1"/>
      <c r="K12" s="11"/>
      <c r="L12" s="16"/>
      <c r="M12" s="5"/>
      <c r="N12" s="5"/>
      <c r="O12" s="5"/>
      <c r="P12" s="5"/>
      <c r="Q12" s="1"/>
      <c r="R12" s="1"/>
      <c r="S12" s="1"/>
      <c r="T12" s="1"/>
    </row>
    <row r="13" spans="1:20" ht="15" customHeight="1" x14ac:dyDescent="0.2">
      <c r="A13" s="95"/>
      <c r="B13" s="7">
        <v>9</v>
      </c>
      <c r="C13" s="15"/>
      <c r="D13" s="15"/>
      <c r="E13" s="9">
        <f t="shared" si="0"/>
        <v>0</v>
      </c>
      <c r="F13" s="9">
        <f t="shared" si="1"/>
        <v>0</v>
      </c>
      <c r="G13" s="9">
        <f t="shared" si="2"/>
        <v>0</v>
      </c>
      <c r="H13" s="10">
        <f t="shared" si="3"/>
        <v>0</v>
      </c>
      <c r="I13" s="104"/>
      <c r="J13" s="1"/>
      <c r="K13" s="11"/>
      <c r="L13" s="16"/>
      <c r="M13" s="5"/>
      <c r="N13" s="5"/>
      <c r="O13" s="5"/>
      <c r="P13" s="5"/>
      <c r="Q13" s="1"/>
      <c r="R13" s="1"/>
      <c r="S13" s="1"/>
      <c r="T13" s="1"/>
    </row>
    <row r="14" spans="1:20" ht="15" customHeight="1" x14ac:dyDescent="0.2">
      <c r="A14" s="95"/>
      <c r="B14" s="7">
        <v>10</v>
      </c>
      <c r="C14" s="15"/>
      <c r="D14" s="15"/>
      <c r="E14" s="9">
        <f t="shared" si="0"/>
        <v>0</v>
      </c>
      <c r="F14" s="9">
        <f t="shared" si="1"/>
        <v>0</v>
      </c>
      <c r="G14" s="9">
        <f t="shared" si="2"/>
        <v>0</v>
      </c>
      <c r="H14" s="10">
        <f t="shared" si="3"/>
        <v>0</v>
      </c>
      <c r="I14" s="104"/>
      <c r="J14" s="1"/>
      <c r="K14" s="17"/>
      <c r="L14" s="12"/>
      <c r="M14" s="5"/>
      <c r="N14" s="5"/>
      <c r="O14" s="5"/>
      <c r="P14" s="5"/>
      <c r="Q14" s="1"/>
      <c r="R14" s="1"/>
      <c r="S14" s="1"/>
      <c r="T14" s="1"/>
    </row>
    <row r="15" spans="1:20" ht="20.100000000000001" customHeight="1" x14ac:dyDescent="0.2">
      <c r="A15" s="95"/>
      <c r="B15" s="105" t="s">
        <v>10</v>
      </c>
      <c r="C15" s="105"/>
      <c r="D15" s="105"/>
      <c r="E15" s="18">
        <f>TRUNC(((H15-((((G15*12)*30))+(F15*30)))))</f>
        <v>0</v>
      </c>
      <c r="F15" s="18">
        <f>TRUNC((H15-(G15*360))/30)</f>
        <v>0</v>
      </c>
      <c r="G15" s="18">
        <f t="shared" si="2"/>
        <v>0</v>
      </c>
      <c r="H15" s="19">
        <f>SUM(H5:H14)</f>
        <v>0</v>
      </c>
      <c r="I15" s="20">
        <f>(G15*I5)+(I5/12*F15)</f>
        <v>0</v>
      </c>
      <c r="J15" s="1"/>
      <c r="K15" s="17"/>
      <c r="L15" s="12"/>
      <c r="M15" s="5"/>
      <c r="N15" s="5"/>
      <c r="O15" s="5"/>
      <c r="P15" s="5"/>
      <c r="Q15" s="1"/>
      <c r="R15" s="1"/>
      <c r="S15" s="1"/>
      <c r="T15" s="1"/>
    </row>
    <row r="16" spans="1:20" ht="20.100000000000001" customHeight="1" thickBot="1" x14ac:dyDescent="0.35">
      <c r="A16" s="96"/>
      <c r="B16" s="106" t="s">
        <v>11</v>
      </c>
      <c r="C16" s="106"/>
      <c r="D16" s="106"/>
      <c r="E16" s="106"/>
      <c r="F16" s="106"/>
      <c r="G16" s="106"/>
      <c r="H16" s="106"/>
      <c r="I16" s="80">
        <f>I15</f>
        <v>0</v>
      </c>
      <c r="J16" s="1"/>
      <c r="K16" s="17"/>
      <c r="L16" s="12"/>
      <c r="M16" s="5"/>
      <c r="N16" s="5"/>
      <c r="O16" s="5"/>
      <c r="P16" s="5"/>
      <c r="Q16" s="1"/>
      <c r="R16" s="1"/>
      <c r="S16" s="1"/>
      <c r="T16" s="1"/>
    </row>
    <row r="17" spans="1:20" ht="15.75" customHeight="1" x14ac:dyDescent="0.2">
      <c r="A17" s="107" t="s">
        <v>12</v>
      </c>
      <c r="B17" s="110"/>
      <c r="C17" s="112" t="s">
        <v>2</v>
      </c>
      <c r="D17" s="112" t="s">
        <v>3</v>
      </c>
      <c r="E17" s="114" t="s">
        <v>4</v>
      </c>
      <c r="F17" s="114"/>
      <c r="G17" s="114"/>
      <c r="H17" s="115" t="s">
        <v>5</v>
      </c>
      <c r="I17" s="115" t="s">
        <v>6</v>
      </c>
      <c r="J17" s="1"/>
      <c r="K17" s="17"/>
      <c r="L17" s="12"/>
      <c r="M17" s="5"/>
      <c r="N17" s="5"/>
      <c r="O17" s="5"/>
      <c r="P17" s="5"/>
      <c r="Q17" s="1"/>
      <c r="R17" s="1"/>
      <c r="S17" s="1"/>
      <c r="T17" s="1"/>
    </row>
    <row r="18" spans="1:20" ht="15.75" customHeight="1" x14ac:dyDescent="0.2">
      <c r="A18" s="108"/>
      <c r="B18" s="111"/>
      <c r="C18" s="113"/>
      <c r="D18" s="113"/>
      <c r="E18" s="21" t="s">
        <v>7</v>
      </c>
      <c r="F18" s="21" t="s">
        <v>8</v>
      </c>
      <c r="G18" s="21" t="s">
        <v>9</v>
      </c>
      <c r="H18" s="116"/>
      <c r="I18" s="116"/>
      <c r="J18" s="1"/>
      <c r="K18" s="17"/>
      <c r="L18" s="12"/>
      <c r="M18" s="5"/>
      <c r="N18" s="5"/>
      <c r="O18" s="5"/>
      <c r="P18" s="5"/>
      <c r="Q18" s="1"/>
      <c r="R18" s="1"/>
      <c r="S18" s="1"/>
      <c r="T18" s="1"/>
    </row>
    <row r="19" spans="1:20" ht="15.75" customHeight="1" x14ac:dyDescent="0.2">
      <c r="A19" s="108"/>
      <c r="B19" s="22">
        <v>1</v>
      </c>
      <c r="C19" s="8"/>
      <c r="D19" s="8"/>
      <c r="E19" s="23">
        <f t="shared" ref="E19:E26" si="4">TRUNC(((H19-((((G19*12)*30))+(F19*30)))))</f>
        <v>0</v>
      </c>
      <c r="F19" s="23">
        <f t="shared" ref="F19:F26" si="5">TRUNC((H19-(G19*360))/30)</f>
        <v>0</v>
      </c>
      <c r="G19" s="23">
        <f t="shared" ref="G19:G26" si="6">TRUNC(H19/360)</f>
        <v>0</v>
      </c>
      <c r="H19" s="24">
        <f t="shared" ref="H19:H26" si="7">DAYS360(C19,D19,2)</f>
        <v>0</v>
      </c>
      <c r="I19" s="117">
        <v>2</v>
      </c>
      <c r="J19" s="1"/>
      <c r="K19" s="17"/>
      <c r="L19" s="14"/>
      <c r="M19" s="5"/>
      <c r="N19" s="5"/>
      <c r="O19" s="5"/>
      <c r="P19" s="5"/>
      <c r="Q19" s="1"/>
      <c r="R19" s="1"/>
      <c r="S19" s="1"/>
      <c r="T19" s="1"/>
    </row>
    <row r="20" spans="1:20" ht="15.75" customHeight="1" x14ac:dyDescent="0.2">
      <c r="A20" s="108"/>
      <c r="B20" s="22">
        <v>2</v>
      </c>
      <c r="C20" s="8"/>
      <c r="D20" s="8"/>
      <c r="E20" s="23">
        <f t="shared" si="4"/>
        <v>0</v>
      </c>
      <c r="F20" s="23">
        <f t="shared" si="5"/>
        <v>0</v>
      </c>
      <c r="G20" s="23">
        <f t="shared" si="6"/>
        <v>0</v>
      </c>
      <c r="H20" s="24">
        <f t="shared" si="7"/>
        <v>0</v>
      </c>
      <c r="I20" s="117"/>
      <c r="J20" s="1"/>
      <c r="K20" s="17"/>
      <c r="L20" s="14"/>
      <c r="M20" s="5"/>
      <c r="N20" s="5"/>
      <c r="O20" s="5"/>
      <c r="P20" s="5"/>
      <c r="Q20" s="1"/>
      <c r="R20" s="1"/>
      <c r="S20" s="1"/>
      <c r="T20" s="1"/>
    </row>
    <row r="21" spans="1:20" ht="15.75" customHeight="1" x14ac:dyDescent="0.2">
      <c r="A21" s="108"/>
      <c r="B21" s="22">
        <v>3</v>
      </c>
      <c r="C21" s="8"/>
      <c r="D21" s="8"/>
      <c r="E21" s="23">
        <f t="shared" si="4"/>
        <v>0</v>
      </c>
      <c r="F21" s="23">
        <f t="shared" si="5"/>
        <v>0</v>
      </c>
      <c r="G21" s="23">
        <f t="shared" si="6"/>
        <v>0</v>
      </c>
      <c r="H21" s="24">
        <f t="shared" si="7"/>
        <v>0</v>
      </c>
      <c r="I21" s="117"/>
      <c r="J21" s="1"/>
      <c r="K21" s="17"/>
      <c r="L21" s="14"/>
      <c r="M21" s="5"/>
      <c r="N21" s="5"/>
      <c r="O21" s="5"/>
      <c r="P21" s="5"/>
      <c r="Q21" s="1"/>
      <c r="R21" s="1"/>
      <c r="S21" s="1"/>
      <c r="T21" s="1"/>
    </row>
    <row r="22" spans="1:20" ht="15.75" customHeight="1" x14ac:dyDescent="0.2">
      <c r="A22" s="108"/>
      <c r="B22" s="22">
        <v>4</v>
      </c>
      <c r="C22" s="8"/>
      <c r="D22" s="8"/>
      <c r="E22" s="23">
        <f t="shared" si="4"/>
        <v>0</v>
      </c>
      <c r="F22" s="23">
        <f t="shared" si="5"/>
        <v>0</v>
      </c>
      <c r="G22" s="23">
        <f t="shared" si="6"/>
        <v>0</v>
      </c>
      <c r="H22" s="24">
        <f t="shared" si="7"/>
        <v>0</v>
      </c>
      <c r="I22" s="117"/>
      <c r="J22" s="1"/>
      <c r="K22" s="17"/>
      <c r="L22" s="14"/>
      <c r="M22" s="5"/>
      <c r="N22" s="5"/>
      <c r="O22" s="5"/>
      <c r="P22" s="5"/>
      <c r="Q22" s="1"/>
      <c r="R22" s="1"/>
      <c r="S22" s="1"/>
      <c r="T22" s="1"/>
    </row>
    <row r="23" spans="1:20" ht="15.75" customHeight="1" x14ac:dyDescent="0.2">
      <c r="A23" s="108"/>
      <c r="B23" s="22">
        <v>5</v>
      </c>
      <c r="C23" s="15"/>
      <c r="D23" s="15"/>
      <c r="E23" s="23">
        <f t="shared" si="4"/>
        <v>0</v>
      </c>
      <c r="F23" s="23">
        <f t="shared" si="5"/>
        <v>0</v>
      </c>
      <c r="G23" s="23">
        <f t="shared" si="6"/>
        <v>0</v>
      </c>
      <c r="H23" s="24">
        <f t="shared" si="7"/>
        <v>0</v>
      </c>
      <c r="I23" s="117"/>
      <c r="J23" s="1"/>
      <c r="K23" s="17"/>
      <c r="L23" s="14"/>
      <c r="M23" s="5"/>
      <c r="N23" s="5"/>
      <c r="O23" s="5"/>
      <c r="P23" s="5"/>
      <c r="Q23" s="1"/>
      <c r="R23" s="1"/>
      <c r="S23" s="1"/>
      <c r="T23" s="1"/>
    </row>
    <row r="24" spans="1:20" ht="15.75" customHeight="1" x14ac:dyDescent="0.2">
      <c r="A24" s="108"/>
      <c r="B24" s="22">
        <v>6</v>
      </c>
      <c r="C24" s="15"/>
      <c r="D24" s="15"/>
      <c r="E24" s="23">
        <f t="shared" si="4"/>
        <v>0</v>
      </c>
      <c r="F24" s="23">
        <f t="shared" si="5"/>
        <v>0</v>
      </c>
      <c r="G24" s="23">
        <f t="shared" si="6"/>
        <v>0</v>
      </c>
      <c r="H24" s="24">
        <f>DAYS360(C24,D24,2)</f>
        <v>0</v>
      </c>
      <c r="I24" s="117"/>
      <c r="J24" s="1"/>
      <c r="K24" s="17"/>
      <c r="L24" s="14"/>
      <c r="M24" s="5"/>
      <c r="N24" s="5"/>
      <c r="O24" s="5"/>
      <c r="P24" s="5"/>
      <c r="Q24" s="1"/>
      <c r="R24" s="1"/>
      <c r="S24" s="1"/>
      <c r="T24" s="1"/>
    </row>
    <row r="25" spans="1:20" ht="15.75" customHeight="1" x14ac:dyDescent="0.2">
      <c r="A25" s="108"/>
      <c r="B25" s="22">
        <v>7</v>
      </c>
      <c r="C25" s="13"/>
      <c r="D25" s="13"/>
      <c r="E25" s="23">
        <f>TRUNC(((H25-((((G25*12)*30))+(F25*30)))))</f>
        <v>0</v>
      </c>
      <c r="F25" s="23">
        <f t="shared" si="5"/>
        <v>0</v>
      </c>
      <c r="G25" s="23">
        <f t="shared" si="6"/>
        <v>0</v>
      </c>
      <c r="H25" s="24">
        <f>DAYS360(C25,D25,2)</f>
        <v>0</v>
      </c>
      <c r="I25" s="117"/>
      <c r="J25" s="1"/>
      <c r="K25" s="17"/>
      <c r="L25" s="14"/>
      <c r="M25" s="5"/>
      <c r="N25" s="5"/>
      <c r="O25" s="5"/>
      <c r="P25" s="5"/>
      <c r="Q25" s="1"/>
      <c r="R25" s="1"/>
      <c r="S25" s="1"/>
      <c r="T25" s="1"/>
    </row>
    <row r="26" spans="1:20" ht="15" customHeight="1" x14ac:dyDescent="0.2">
      <c r="A26" s="108"/>
      <c r="B26" s="22">
        <v>8</v>
      </c>
      <c r="C26" s="15"/>
      <c r="D26" s="15"/>
      <c r="E26" s="23">
        <f t="shared" si="4"/>
        <v>0</v>
      </c>
      <c r="F26" s="23">
        <f t="shared" si="5"/>
        <v>0</v>
      </c>
      <c r="G26" s="23">
        <f t="shared" si="6"/>
        <v>0</v>
      </c>
      <c r="H26" s="24">
        <f t="shared" si="7"/>
        <v>0</v>
      </c>
      <c r="I26" s="117"/>
      <c r="J26" s="1"/>
      <c r="K26" s="17"/>
      <c r="L26" s="14"/>
      <c r="M26" s="5"/>
      <c r="N26" s="5"/>
      <c r="O26" s="5"/>
      <c r="P26" s="5"/>
      <c r="Q26" s="1"/>
      <c r="R26" s="1"/>
      <c r="S26" s="1"/>
      <c r="T26" s="1"/>
    </row>
    <row r="27" spans="1:20" ht="20.100000000000001" customHeight="1" x14ac:dyDescent="0.2">
      <c r="A27" s="108"/>
      <c r="B27" s="118" t="s">
        <v>10</v>
      </c>
      <c r="C27" s="119"/>
      <c r="D27" s="120"/>
      <c r="E27" s="25">
        <f>TRUNC(((H27-((((G27*12)*30))+(F27*30)))))</f>
        <v>0</v>
      </c>
      <c r="F27" s="25">
        <f>TRUNC((H27-(G27*360))/30)</f>
        <v>0</v>
      </c>
      <c r="G27" s="25">
        <f>TRUNC(H27/360)</f>
        <v>0</v>
      </c>
      <c r="H27" s="21">
        <f>SUM(H19:H26)</f>
        <v>0</v>
      </c>
      <c r="I27" s="26">
        <f>(G27*I19)+(I19/12*F27)</f>
        <v>0</v>
      </c>
      <c r="J27" s="1"/>
      <c r="K27" s="17"/>
      <c r="L27" s="14"/>
      <c r="M27" s="5"/>
      <c r="N27" s="5"/>
      <c r="O27" s="5"/>
      <c r="P27" s="5"/>
      <c r="Q27" s="1"/>
      <c r="R27" s="1"/>
      <c r="S27" s="1"/>
      <c r="T27" s="1"/>
    </row>
    <row r="28" spans="1:20" ht="26.25" customHeight="1" thickBot="1" x14ac:dyDescent="0.35">
      <c r="A28" s="109"/>
      <c r="B28" s="121" t="s">
        <v>13</v>
      </c>
      <c r="C28" s="122"/>
      <c r="D28" s="122"/>
      <c r="E28" s="122"/>
      <c r="F28" s="122"/>
      <c r="G28" s="122"/>
      <c r="H28" s="123"/>
      <c r="I28" s="81">
        <f>I27</f>
        <v>0</v>
      </c>
      <c r="J28" s="1"/>
      <c r="K28" s="17"/>
      <c r="L28" s="14"/>
      <c r="M28" s="5"/>
      <c r="N28" s="5"/>
      <c r="O28" s="5"/>
      <c r="P28" s="5"/>
      <c r="Q28" s="1"/>
      <c r="R28" s="1"/>
      <c r="S28" s="1"/>
      <c r="T28" s="1"/>
    </row>
    <row r="29" spans="1:20" ht="15" customHeight="1" x14ac:dyDescent="0.2">
      <c r="A29" s="129" t="s">
        <v>14</v>
      </c>
      <c r="B29" s="132"/>
      <c r="C29" s="99" t="s">
        <v>2</v>
      </c>
      <c r="D29" s="99" t="s">
        <v>3</v>
      </c>
      <c r="E29" s="101" t="s">
        <v>4</v>
      </c>
      <c r="F29" s="101"/>
      <c r="G29" s="101"/>
      <c r="H29" s="102" t="s">
        <v>5</v>
      </c>
      <c r="I29" s="102" t="s">
        <v>6</v>
      </c>
      <c r="J29" s="1"/>
      <c r="K29" s="17"/>
      <c r="L29" s="14"/>
      <c r="M29" s="5"/>
      <c r="N29" s="5"/>
      <c r="O29" s="5"/>
      <c r="P29" s="5"/>
      <c r="Q29" s="1"/>
      <c r="R29" s="1"/>
      <c r="S29" s="1"/>
      <c r="T29" s="1"/>
    </row>
    <row r="30" spans="1:20" ht="15" customHeight="1" x14ac:dyDescent="0.2">
      <c r="A30" s="130"/>
      <c r="B30" s="133"/>
      <c r="C30" s="100"/>
      <c r="D30" s="100"/>
      <c r="E30" s="6" t="s">
        <v>7</v>
      </c>
      <c r="F30" s="6" t="s">
        <v>8</v>
      </c>
      <c r="G30" s="6" t="s">
        <v>9</v>
      </c>
      <c r="H30" s="103"/>
      <c r="I30" s="103"/>
      <c r="J30" s="1"/>
      <c r="K30" s="17"/>
      <c r="L30" s="27"/>
      <c r="M30" s="5"/>
      <c r="N30" s="5"/>
      <c r="O30" s="5"/>
      <c r="P30" s="5"/>
      <c r="Q30" s="1"/>
      <c r="R30" s="1"/>
      <c r="S30" s="1"/>
      <c r="T30" s="1"/>
    </row>
    <row r="31" spans="1:20" ht="15" customHeight="1" x14ac:dyDescent="0.2">
      <c r="A31" s="130"/>
      <c r="B31" s="7">
        <v>1</v>
      </c>
      <c r="C31" s="8"/>
      <c r="D31" s="8"/>
      <c r="E31" s="9">
        <f t="shared" ref="E31:E38" si="8">TRUNC(((H31-((((G31*12)*30))+(F31*30)))))</f>
        <v>0</v>
      </c>
      <c r="F31" s="9">
        <f t="shared" ref="F31:F38" si="9">TRUNC((H31-(G31*360))/30)</f>
        <v>0</v>
      </c>
      <c r="G31" s="9">
        <f t="shared" ref="G31:G38" si="10">TRUNC(H31/360)</f>
        <v>0</v>
      </c>
      <c r="H31" s="10">
        <f>DAYS360(C31,D31,2)</f>
        <v>0</v>
      </c>
      <c r="I31" s="104">
        <v>2</v>
      </c>
      <c r="J31" s="1"/>
      <c r="K31" s="17"/>
      <c r="L31" s="27"/>
      <c r="M31" s="5"/>
      <c r="N31" s="5"/>
      <c r="O31" s="5"/>
      <c r="P31" s="5"/>
      <c r="Q31" s="1"/>
      <c r="R31" s="1"/>
      <c r="S31" s="1"/>
      <c r="T31" s="1"/>
    </row>
    <row r="32" spans="1:20" ht="15" customHeight="1" x14ac:dyDescent="0.2">
      <c r="A32" s="130"/>
      <c r="B32" s="7">
        <v>2</v>
      </c>
      <c r="C32" s="8"/>
      <c r="D32" s="8"/>
      <c r="E32" s="9">
        <f t="shared" si="8"/>
        <v>0</v>
      </c>
      <c r="F32" s="9">
        <f t="shared" si="9"/>
        <v>0</v>
      </c>
      <c r="G32" s="9">
        <f t="shared" si="10"/>
        <v>0</v>
      </c>
      <c r="H32" s="10">
        <f>DAYS360(C32,D32,2)</f>
        <v>0</v>
      </c>
      <c r="I32" s="104"/>
      <c r="J32" s="1"/>
      <c r="K32" s="17"/>
      <c r="L32" s="27"/>
      <c r="M32" s="5"/>
      <c r="N32" s="5"/>
      <c r="O32" s="5"/>
      <c r="P32" s="5"/>
      <c r="Q32" s="1"/>
      <c r="R32" s="1"/>
      <c r="S32" s="1"/>
      <c r="T32" s="1"/>
    </row>
    <row r="33" spans="1:20" ht="14.25" customHeight="1" x14ac:dyDescent="0.2">
      <c r="A33" s="130"/>
      <c r="B33" s="7">
        <v>3</v>
      </c>
      <c r="C33" s="8"/>
      <c r="D33" s="8"/>
      <c r="E33" s="9">
        <f t="shared" si="8"/>
        <v>0</v>
      </c>
      <c r="F33" s="9">
        <f t="shared" si="9"/>
        <v>0</v>
      </c>
      <c r="G33" s="9">
        <f t="shared" si="10"/>
        <v>0</v>
      </c>
      <c r="H33" s="10">
        <f>DAYS360(C33,D33,2)</f>
        <v>0</v>
      </c>
      <c r="I33" s="104"/>
      <c r="J33" s="1"/>
      <c r="K33" s="17"/>
      <c r="L33" s="16"/>
      <c r="M33" s="5"/>
      <c r="N33" s="5"/>
      <c r="O33" s="5"/>
      <c r="P33" s="5"/>
      <c r="Q33" s="1"/>
      <c r="R33" s="1"/>
      <c r="S33" s="1"/>
      <c r="T33" s="1"/>
    </row>
    <row r="34" spans="1:20" ht="15" customHeight="1" x14ac:dyDescent="0.2">
      <c r="A34" s="130"/>
      <c r="B34" s="7">
        <v>4</v>
      </c>
      <c r="C34" s="8"/>
      <c r="D34" s="8"/>
      <c r="E34" s="9">
        <f t="shared" si="8"/>
        <v>0</v>
      </c>
      <c r="F34" s="9">
        <f t="shared" si="9"/>
        <v>0</v>
      </c>
      <c r="G34" s="9">
        <f t="shared" si="10"/>
        <v>0</v>
      </c>
      <c r="H34" s="10">
        <f>DAYS360(C34,D34,2)</f>
        <v>0</v>
      </c>
      <c r="I34" s="104"/>
      <c r="J34" s="1"/>
      <c r="K34" s="17"/>
      <c r="L34" s="16"/>
      <c r="M34" s="16"/>
      <c r="N34" s="16"/>
      <c r="O34" s="16"/>
      <c r="P34" s="16"/>
      <c r="Q34" s="1"/>
      <c r="R34" s="1"/>
      <c r="S34" s="1"/>
      <c r="T34" s="1"/>
    </row>
    <row r="35" spans="1:20" ht="15" customHeight="1" x14ac:dyDescent="0.2">
      <c r="A35" s="130"/>
      <c r="B35" s="7">
        <v>5</v>
      </c>
      <c r="C35" s="15"/>
      <c r="D35" s="15"/>
      <c r="E35" s="9">
        <f t="shared" si="8"/>
        <v>0</v>
      </c>
      <c r="F35" s="9">
        <f t="shared" si="9"/>
        <v>0</v>
      </c>
      <c r="G35" s="9">
        <f t="shared" si="10"/>
        <v>0</v>
      </c>
      <c r="H35" s="10">
        <f t="shared" ref="H35:H36" si="11">DAYS360(C35,D35,2)</f>
        <v>0</v>
      </c>
      <c r="I35" s="104"/>
      <c r="J35" s="1"/>
      <c r="K35" s="17"/>
      <c r="L35" s="16"/>
      <c r="M35" s="16"/>
      <c r="N35" s="16"/>
      <c r="O35" s="16"/>
      <c r="P35" s="16"/>
      <c r="Q35" s="1"/>
      <c r="R35" s="1"/>
      <c r="S35" s="1"/>
      <c r="T35" s="1"/>
    </row>
    <row r="36" spans="1:20" ht="15" customHeight="1" x14ac:dyDescent="0.2">
      <c r="A36" s="130"/>
      <c r="B36" s="7">
        <v>6</v>
      </c>
      <c r="C36" s="15"/>
      <c r="D36" s="15"/>
      <c r="E36" s="9">
        <f t="shared" si="8"/>
        <v>0</v>
      </c>
      <c r="F36" s="9">
        <f t="shared" si="9"/>
        <v>0</v>
      </c>
      <c r="G36" s="9">
        <f t="shared" si="10"/>
        <v>0</v>
      </c>
      <c r="H36" s="10">
        <f t="shared" si="11"/>
        <v>0</v>
      </c>
      <c r="I36" s="104"/>
      <c r="J36" s="1"/>
      <c r="K36" s="17"/>
      <c r="L36" s="16"/>
      <c r="M36" s="16"/>
      <c r="N36" s="16"/>
      <c r="O36" s="16"/>
      <c r="P36" s="16"/>
      <c r="Q36" s="1"/>
      <c r="R36" s="1"/>
      <c r="S36" s="1"/>
      <c r="T36" s="1"/>
    </row>
    <row r="37" spans="1:20" ht="15" customHeight="1" x14ac:dyDescent="0.2">
      <c r="A37" s="130"/>
      <c r="B37" s="7">
        <v>7</v>
      </c>
      <c r="C37" s="15"/>
      <c r="D37" s="15"/>
      <c r="E37" s="9">
        <f t="shared" si="8"/>
        <v>0</v>
      </c>
      <c r="F37" s="9">
        <f t="shared" si="9"/>
        <v>0</v>
      </c>
      <c r="G37" s="9">
        <f t="shared" si="10"/>
        <v>0</v>
      </c>
      <c r="H37" s="10">
        <f>DAYS360(C37,D37,2)</f>
        <v>0</v>
      </c>
      <c r="I37" s="104"/>
      <c r="J37" s="1"/>
      <c r="K37" s="17"/>
      <c r="L37" s="16"/>
      <c r="M37" s="16"/>
      <c r="N37" s="16"/>
      <c r="O37" s="16"/>
      <c r="P37" s="16"/>
      <c r="Q37" s="1"/>
      <c r="R37" s="1"/>
      <c r="S37" s="1"/>
      <c r="T37" s="1"/>
    </row>
    <row r="38" spans="1:20" ht="20.100000000000001" customHeight="1" x14ac:dyDescent="0.2">
      <c r="A38" s="130"/>
      <c r="B38" s="105" t="s">
        <v>10</v>
      </c>
      <c r="C38" s="105"/>
      <c r="D38" s="105"/>
      <c r="E38" s="18">
        <f t="shared" si="8"/>
        <v>0</v>
      </c>
      <c r="F38" s="18">
        <f t="shared" si="9"/>
        <v>0</v>
      </c>
      <c r="G38" s="18">
        <f t="shared" si="10"/>
        <v>0</v>
      </c>
      <c r="H38" s="6">
        <f>SUM(H31:H37)</f>
        <v>0</v>
      </c>
      <c r="I38" s="28">
        <f>(G38*I31)+(I31/12*F38)</f>
        <v>0</v>
      </c>
      <c r="J38" s="1"/>
      <c r="K38" s="17"/>
      <c r="L38" s="16"/>
      <c r="M38" s="16"/>
      <c r="N38" s="16"/>
      <c r="O38" s="16"/>
      <c r="P38" s="16"/>
      <c r="Q38" s="1"/>
      <c r="R38" s="1"/>
      <c r="S38" s="1"/>
      <c r="T38" s="1"/>
    </row>
    <row r="39" spans="1:20" ht="50.25" customHeight="1" thickBot="1" x14ac:dyDescent="0.35">
      <c r="A39" s="131"/>
      <c r="B39" s="124" t="s">
        <v>11</v>
      </c>
      <c r="C39" s="125"/>
      <c r="D39" s="125"/>
      <c r="E39" s="125"/>
      <c r="F39" s="125"/>
      <c r="G39" s="125"/>
      <c r="H39" s="126"/>
      <c r="I39" s="82">
        <f>I38</f>
        <v>0</v>
      </c>
      <c r="J39" s="1"/>
      <c r="K39" s="17"/>
      <c r="L39" s="16"/>
      <c r="M39" s="16"/>
      <c r="N39" s="16"/>
      <c r="O39" s="16"/>
      <c r="P39" s="16"/>
      <c r="Q39" s="1"/>
      <c r="R39" s="1"/>
      <c r="S39" s="1"/>
      <c r="T39" s="1"/>
    </row>
    <row r="40" spans="1:20" ht="15" customHeight="1" x14ac:dyDescent="0.2">
      <c r="A40" s="107" t="s">
        <v>15</v>
      </c>
      <c r="B40" s="127"/>
      <c r="C40" s="112" t="s">
        <v>2</v>
      </c>
      <c r="D40" s="112" t="s">
        <v>3</v>
      </c>
      <c r="E40" s="114" t="s">
        <v>4</v>
      </c>
      <c r="F40" s="114"/>
      <c r="G40" s="114"/>
      <c r="H40" s="115" t="s">
        <v>5</v>
      </c>
      <c r="I40" s="115" t="s">
        <v>6</v>
      </c>
      <c r="J40" s="1"/>
      <c r="K40" s="17"/>
      <c r="L40" s="16"/>
      <c r="M40" s="16"/>
      <c r="N40" s="16"/>
      <c r="O40" s="16"/>
      <c r="P40" s="16"/>
      <c r="Q40" s="1"/>
      <c r="R40" s="1"/>
      <c r="S40" s="1"/>
      <c r="T40" s="1"/>
    </row>
    <row r="41" spans="1:20" ht="15" customHeight="1" x14ac:dyDescent="0.2">
      <c r="A41" s="108"/>
      <c r="B41" s="128"/>
      <c r="C41" s="113"/>
      <c r="D41" s="113"/>
      <c r="E41" s="21" t="s">
        <v>7</v>
      </c>
      <c r="F41" s="21" t="s">
        <v>8</v>
      </c>
      <c r="G41" s="21" t="s">
        <v>9</v>
      </c>
      <c r="H41" s="116"/>
      <c r="I41" s="116"/>
      <c r="J41" s="1"/>
      <c r="K41" s="17"/>
      <c r="L41" s="16"/>
      <c r="M41" s="16"/>
      <c r="N41" s="16"/>
      <c r="O41" s="16"/>
      <c r="P41" s="16"/>
      <c r="Q41" s="1"/>
      <c r="R41" s="1"/>
      <c r="S41" s="1"/>
      <c r="T41" s="1"/>
    </row>
    <row r="42" spans="1:20" ht="15" customHeight="1" x14ac:dyDescent="0.2">
      <c r="A42" s="108"/>
      <c r="B42" s="22">
        <v>1</v>
      </c>
      <c r="C42" s="8"/>
      <c r="D42" s="8"/>
      <c r="E42" s="23">
        <f t="shared" ref="E42:E50" si="12">TRUNC(((H42-((((G42*12)*30))+(F42*30)))))</f>
        <v>0</v>
      </c>
      <c r="F42" s="23">
        <f t="shared" ref="F42:F50" si="13">TRUNC((H42-(G42*360))/30)</f>
        <v>0</v>
      </c>
      <c r="G42" s="23">
        <f t="shared" ref="G42:G50" si="14">TRUNC(H42/360)</f>
        <v>0</v>
      </c>
      <c r="H42" s="24">
        <f>DAYS360(C42,D42,2)</f>
        <v>0</v>
      </c>
      <c r="I42" s="117">
        <v>4</v>
      </c>
      <c r="J42" s="1"/>
      <c r="K42" s="29"/>
      <c r="L42" s="29"/>
      <c r="M42" s="29"/>
      <c r="N42" s="29"/>
      <c r="O42" s="29"/>
      <c r="P42" s="30"/>
      <c r="Q42" s="1"/>
      <c r="R42" s="1"/>
      <c r="S42" s="1"/>
      <c r="T42" s="1"/>
    </row>
    <row r="43" spans="1:20" ht="15" customHeight="1" x14ac:dyDescent="0.2">
      <c r="A43" s="108"/>
      <c r="B43" s="22">
        <v>2</v>
      </c>
      <c r="C43" s="13"/>
      <c r="D43" s="13"/>
      <c r="E43" s="23">
        <f t="shared" si="12"/>
        <v>0</v>
      </c>
      <c r="F43" s="23">
        <f t="shared" si="13"/>
        <v>0</v>
      </c>
      <c r="G43" s="23">
        <f t="shared" si="14"/>
        <v>0</v>
      </c>
      <c r="H43" s="24">
        <f t="shared" ref="H43:H49" si="15">DAYS360(C43,D43,2)</f>
        <v>0</v>
      </c>
      <c r="I43" s="117"/>
      <c r="J43" s="1"/>
      <c r="K43" s="29"/>
      <c r="L43" s="29"/>
      <c r="M43" s="29"/>
      <c r="N43" s="29"/>
      <c r="O43" s="29"/>
      <c r="P43" s="30"/>
      <c r="Q43" s="1"/>
      <c r="R43" s="1"/>
      <c r="S43" s="1"/>
      <c r="T43" s="1"/>
    </row>
    <row r="44" spans="1:20" ht="15" customHeight="1" x14ac:dyDescent="0.2">
      <c r="A44" s="108"/>
      <c r="B44" s="22">
        <v>3</v>
      </c>
      <c r="C44" s="15"/>
      <c r="D44" s="15"/>
      <c r="E44" s="23">
        <f t="shared" si="12"/>
        <v>0</v>
      </c>
      <c r="F44" s="23">
        <f t="shared" si="13"/>
        <v>0</v>
      </c>
      <c r="G44" s="23">
        <f t="shared" si="14"/>
        <v>0</v>
      </c>
      <c r="H44" s="24">
        <f t="shared" si="15"/>
        <v>0</v>
      </c>
      <c r="I44" s="117"/>
      <c r="J44" s="1"/>
      <c r="K44" s="29"/>
      <c r="L44" s="29"/>
      <c r="M44" s="29"/>
      <c r="N44" s="29"/>
      <c r="O44" s="29"/>
      <c r="P44" s="30"/>
      <c r="Q44" s="1"/>
      <c r="R44" s="1"/>
      <c r="S44" s="1"/>
      <c r="T44" s="1"/>
    </row>
    <row r="45" spans="1:20" ht="15" customHeight="1" x14ac:dyDescent="0.25">
      <c r="A45" s="108"/>
      <c r="B45" s="22">
        <v>4</v>
      </c>
      <c r="C45" s="15"/>
      <c r="D45" s="15"/>
      <c r="E45" s="23">
        <f t="shared" si="12"/>
        <v>0</v>
      </c>
      <c r="F45" s="23">
        <f t="shared" si="13"/>
        <v>0</v>
      </c>
      <c r="G45" s="23">
        <f t="shared" si="14"/>
        <v>0</v>
      </c>
      <c r="H45" s="24">
        <f t="shared" si="15"/>
        <v>0</v>
      </c>
      <c r="I45" s="117"/>
      <c r="J45" s="1"/>
      <c r="K45" s="31"/>
      <c r="L45" s="32"/>
      <c r="M45" s="32"/>
      <c r="N45" s="32"/>
      <c r="O45" s="32"/>
      <c r="P45" s="32"/>
      <c r="Q45" s="1"/>
      <c r="R45" s="1"/>
      <c r="S45" s="1"/>
      <c r="T45" s="1"/>
    </row>
    <row r="46" spans="1:20" ht="15" customHeight="1" x14ac:dyDescent="0.25">
      <c r="A46" s="108"/>
      <c r="B46" s="22"/>
      <c r="C46" s="15"/>
      <c r="D46" s="15"/>
      <c r="E46" s="23">
        <f t="shared" si="12"/>
        <v>0</v>
      </c>
      <c r="F46" s="23">
        <f t="shared" si="13"/>
        <v>0</v>
      </c>
      <c r="G46" s="23">
        <f t="shared" si="14"/>
        <v>0</v>
      </c>
      <c r="H46" s="24">
        <f t="shared" si="15"/>
        <v>0</v>
      </c>
      <c r="I46" s="117"/>
      <c r="J46" s="1"/>
      <c r="K46" s="31"/>
      <c r="L46" s="32"/>
      <c r="M46" s="32"/>
      <c r="N46" s="32"/>
      <c r="O46" s="32"/>
      <c r="P46" s="32"/>
      <c r="Q46" s="1"/>
      <c r="R46" s="1"/>
      <c r="S46" s="1"/>
      <c r="T46" s="1"/>
    </row>
    <row r="47" spans="1:20" ht="15" customHeight="1" x14ac:dyDescent="0.25">
      <c r="A47" s="108"/>
      <c r="B47" s="22"/>
      <c r="C47" s="15"/>
      <c r="D47" s="15"/>
      <c r="E47" s="23">
        <f t="shared" si="12"/>
        <v>0</v>
      </c>
      <c r="F47" s="23">
        <f t="shared" si="13"/>
        <v>0</v>
      </c>
      <c r="G47" s="23">
        <f t="shared" si="14"/>
        <v>0</v>
      </c>
      <c r="H47" s="24">
        <f t="shared" si="15"/>
        <v>0</v>
      </c>
      <c r="I47" s="117"/>
      <c r="J47" s="1"/>
      <c r="K47" s="31"/>
      <c r="L47" s="32"/>
      <c r="M47" s="32"/>
      <c r="N47" s="32"/>
      <c r="O47" s="32"/>
      <c r="P47" s="32"/>
      <c r="Q47" s="1"/>
      <c r="R47" s="1"/>
      <c r="S47" s="1"/>
      <c r="T47" s="1"/>
    </row>
    <row r="48" spans="1:20" ht="15" customHeight="1" x14ac:dyDescent="0.2">
      <c r="A48" s="108"/>
      <c r="B48" s="22">
        <v>5</v>
      </c>
      <c r="C48" s="15"/>
      <c r="D48" s="15"/>
      <c r="E48" s="23">
        <f>TRUNC(((H48-((((G48*12)*30))+(F48*30)))))</f>
        <v>0</v>
      </c>
      <c r="F48" s="23">
        <f>TRUNC((H48-(G48*360))/30)</f>
        <v>0</v>
      </c>
      <c r="G48" s="23">
        <f>TRUNC(H48/360)</f>
        <v>0</v>
      </c>
      <c r="H48" s="24">
        <f t="shared" si="15"/>
        <v>0</v>
      </c>
      <c r="I48" s="117"/>
      <c r="J48" s="1"/>
      <c r="K48" s="33"/>
      <c r="L48" s="33"/>
      <c r="M48" s="33"/>
      <c r="N48" s="33"/>
      <c r="O48" s="33"/>
      <c r="P48" s="33"/>
      <c r="Q48" s="1"/>
      <c r="R48" s="1"/>
      <c r="S48" s="1"/>
      <c r="T48" s="1"/>
    </row>
    <row r="49" spans="1:20" ht="15" customHeight="1" x14ac:dyDescent="0.2">
      <c r="A49" s="108"/>
      <c r="B49" s="22">
        <v>6</v>
      </c>
      <c r="C49" s="15"/>
      <c r="D49" s="15"/>
      <c r="E49" s="23">
        <f t="shared" si="12"/>
        <v>0</v>
      </c>
      <c r="F49" s="23">
        <f t="shared" si="13"/>
        <v>0</v>
      </c>
      <c r="G49" s="23">
        <f t="shared" si="14"/>
        <v>0</v>
      </c>
      <c r="H49" s="24">
        <f t="shared" si="15"/>
        <v>0</v>
      </c>
      <c r="I49" s="117"/>
      <c r="J49" s="1"/>
      <c r="K49" s="33"/>
      <c r="L49" s="33"/>
      <c r="M49" s="33"/>
      <c r="N49" s="33"/>
      <c r="O49" s="33"/>
      <c r="P49" s="33"/>
      <c r="Q49" s="1"/>
      <c r="R49" s="1"/>
      <c r="S49" s="1"/>
      <c r="T49" s="1"/>
    </row>
    <row r="50" spans="1:20" ht="20.100000000000001" customHeight="1" x14ac:dyDescent="0.2">
      <c r="A50" s="108"/>
      <c r="B50" s="136" t="s">
        <v>16</v>
      </c>
      <c r="C50" s="136"/>
      <c r="D50" s="136"/>
      <c r="E50" s="25">
        <f t="shared" si="12"/>
        <v>0</v>
      </c>
      <c r="F50" s="25">
        <f t="shared" si="13"/>
        <v>0</v>
      </c>
      <c r="G50" s="25">
        <f t="shared" si="14"/>
        <v>0</v>
      </c>
      <c r="H50" s="21">
        <f>SUM(H42:H49)</f>
        <v>0</v>
      </c>
      <c r="I50" s="26">
        <f>(G50*I42)+(I42/12*F50)</f>
        <v>0</v>
      </c>
      <c r="J50" s="1"/>
      <c r="K50" s="33"/>
      <c r="L50" s="33"/>
      <c r="M50" s="33"/>
      <c r="N50" s="33"/>
      <c r="O50" s="33"/>
      <c r="P50" s="33"/>
      <c r="Q50" s="1"/>
      <c r="R50" s="1"/>
      <c r="S50" s="1"/>
      <c r="T50" s="1"/>
    </row>
    <row r="51" spans="1:20" ht="27" thickBot="1" x14ac:dyDescent="0.35">
      <c r="A51" s="109"/>
      <c r="B51" s="121" t="s">
        <v>11</v>
      </c>
      <c r="C51" s="122"/>
      <c r="D51" s="122"/>
      <c r="E51" s="122"/>
      <c r="F51" s="122"/>
      <c r="G51" s="122"/>
      <c r="H51" s="123"/>
      <c r="I51" s="81">
        <f>I50</f>
        <v>0</v>
      </c>
      <c r="J51" s="1"/>
      <c r="K51" s="33"/>
      <c r="L51" s="33"/>
      <c r="M51" s="33"/>
      <c r="N51" s="33"/>
      <c r="O51" s="33"/>
      <c r="P51" s="33"/>
      <c r="Q51" s="1"/>
      <c r="R51" s="1"/>
      <c r="S51" s="1"/>
      <c r="T51" s="1"/>
    </row>
    <row r="52" spans="1:20" ht="31.5" customHeight="1" thickBot="1" x14ac:dyDescent="0.25">
      <c r="A52" s="134" t="s">
        <v>17</v>
      </c>
      <c r="B52" s="135"/>
      <c r="C52" s="135"/>
      <c r="D52" s="135"/>
      <c r="E52" s="34">
        <f>TRUNC(((H52-((((G52*12)*30))+(F52*30)))))</f>
        <v>0</v>
      </c>
      <c r="F52" s="34">
        <f>TRUNC((H52-(G52*360))/30)</f>
        <v>0</v>
      </c>
      <c r="G52" s="34">
        <f>TRUNC(H52/360)</f>
        <v>0</v>
      </c>
      <c r="H52" s="34">
        <f>H50+H38+H27+H15</f>
        <v>0</v>
      </c>
      <c r="I52" s="83">
        <f>I16+I28+I39+I51</f>
        <v>0</v>
      </c>
      <c r="J52" s="1"/>
      <c r="K52" s="35"/>
      <c r="L52" s="35"/>
      <c r="M52" s="35"/>
      <c r="N52" s="35"/>
      <c r="O52" s="35"/>
      <c r="P52" s="35"/>
      <c r="Q52" s="1"/>
      <c r="R52" s="1"/>
      <c r="S52" s="1"/>
      <c r="T52" s="1"/>
    </row>
    <row r="53" spans="1:20" ht="11.25" customHeight="1" x14ac:dyDescent="0.25">
      <c r="A53" s="32"/>
      <c r="B53" s="32"/>
      <c r="C53" s="32"/>
      <c r="D53" s="32"/>
      <c r="E53" s="36"/>
      <c r="F53" s="36"/>
      <c r="G53" s="36"/>
      <c r="H53" s="37"/>
      <c r="I53" s="32"/>
      <c r="J53" s="1"/>
      <c r="K53" s="38"/>
      <c r="L53" s="39"/>
      <c r="M53" s="39"/>
      <c r="N53" s="39"/>
      <c r="O53" s="39"/>
      <c r="P53" s="39"/>
      <c r="Q53" s="1"/>
      <c r="R53" s="1"/>
      <c r="S53" s="1"/>
      <c r="T53" s="1"/>
    </row>
    <row r="54" spans="1:20" ht="17.25" customHeight="1" x14ac:dyDescent="0.3">
      <c r="A54" s="40"/>
      <c r="B54" s="41"/>
      <c r="C54" s="41"/>
      <c r="D54" s="42"/>
      <c r="E54" s="42"/>
      <c r="F54" s="42"/>
      <c r="G54" s="42"/>
      <c r="H54" s="89"/>
      <c r="I54" s="42"/>
      <c r="J54" s="43"/>
      <c r="K54" s="43"/>
      <c r="L54" s="44"/>
      <c r="M54" s="45"/>
      <c r="N54" s="45"/>
      <c r="O54" s="45"/>
      <c r="P54" s="45"/>
      <c r="Q54" s="1"/>
      <c r="R54" s="1"/>
      <c r="S54" s="1"/>
      <c r="T54" s="1"/>
    </row>
    <row r="55" spans="1:20" ht="17.25" customHeight="1" x14ac:dyDescent="0.3">
      <c r="A55" s="87"/>
      <c r="B55" s="41"/>
      <c r="C55" s="41"/>
      <c r="D55" s="42"/>
      <c r="E55" s="42"/>
      <c r="F55" s="42"/>
      <c r="G55" s="42"/>
      <c r="H55" s="42"/>
      <c r="I55" s="42"/>
      <c r="J55" s="43"/>
      <c r="K55" s="43"/>
      <c r="L55" s="44"/>
      <c r="M55" s="45"/>
      <c r="N55" s="45"/>
      <c r="O55" s="45"/>
      <c r="P55" s="45"/>
      <c r="Q55" s="1"/>
      <c r="R55" s="1"/>
      <c r="S55" s="1"/>
      <c r="T55" s="1"/>
    </row>
    <row r="56" spans="1:20" ht="17.25" customHeight="1" x14ac:dyDescent="0.3">
      <c r="A56" s="87"/>
      <c r="B56" s="41"/>
      <c r="C56" s="46"/>
      <c r="D56" s="46"/>
      <c r="E56" s="46"/>
      <c r="F56" s="42"/>
      <c r="G56" s="42"/>
      <c r="H56" s="42"/>
      <c r="I56" s="47"/>
      <c r="J56" s="43"/>
      <c r="K56" s="43"/>
      <c r="L56" s="44"/>
      <c r="M56" s="45"/>
      <c r="N56" s="45"/>
      <c r="O56" s="45"/>
      <c r="P56" s="45"/>
      <c r="Q56" s="1"/>
      <c r="R56" s="1"/>
      <c r="S56" s="1"/>
      <c r="T56" s="1"/>
    </row>
    <row r="57" spans="1:20" ht="11.25" customHeight="1" x14ac:dyDescent="0.25">
      <c r="A57" s="48"/>
      <c r="B57" s="48"/>
      <c r="C57" s="48"/>
      <c r="D57" s="48"/>
      <c r="E57" s="48"/>
      <c r="F57" s="46"/>
      <c r="G57" s="46"/>
      <c r="H57" s="46"/>
      <c r="I57" s="46"/>
      <c r="J57" s="44"/>
      <c r="K57" s="44"/>
      <c r="L57" s="44"/>
      <c r="M57" s="45"/>
      <c r="N57" s="45"/>
      <c r="O57" s="45"/>
      <c r="P57" s="45"/>
      <c r="Q57" s="1"/>
      <c r="R57" s="1"/>
      <c r="S57" s="1"/>
      <c r="T57" s="1"/>
    </row>
    <row r="58" spans="1:20" ht="11.25" customHeight="1" x14ac:dyDescent="0.25">
      <c r="A58" s="49"/>
      <c r="B58" s="49"/>
      <c r="C58" s="49"/>
      <c r="D58" s="46"/>
      <c r="E58" s="46"/>
      <c r="F58" s="46"/>
      <c r="G58" s="46"/>
      <c r="H58" s="46"/>
      <c r="I58" s="46"/>
      <c r="J58" s="44"/>
      <c r="K58" s="44"/>
      <c r="L58" s="44"/>
      <c r="M58" s="45"/>
      <c r="N58" s="45"/>
      <c r="O58" s="45"/>
      <c r="P58" s="45"/>
      <c r="Q58" s="1"/>
      <c r="R58" s="1"/>
      <c r="S58" s="1"/>
      <c r="T58" s="1"/>
    </row>
    <row r="59" spans="1:20" ht="11.25" customHeight="1" x14ac:dyDescent="0.25">
      <c r="A59" s="47"/>
      <c r="B59" s="49"/>
      <c r="C59" s="49"/>
      <c r="D59" s="46"/>
      <c r="E59" s="46"/>
      <c r="F59" s="46"/>
      <c r="G59" s="46"/>
      <c r="H59" s="46"/>
      <c r="I59" s="46"/>
      <c r="J59" s="44"/>
      <c r="K59" s="44"/>
      <c r="L59" s="44"/>
      <c r="M59" s="45"/>
      <c r="N59" s="45"/>
      <c r="O59" s="45"/>
      <c r="P59" s="45"/>
      <c r="Q59" s="1"/>
      <c r="R59" s="1"/>
      <c r="S59" s="1"/>
      <c r="T59" s="1"/>
    </row>
    <row r="60" spans="1:20" ht="11.25" customHeight="1" x14ac:dyDescent="0.25">
      <c r="A60" s="49"/>
      <c r="B60" s="49"/>
      <c r="C60" s="50"/>
      <c r="D60" s="46"/>
      <c r="E60" s="46"/>
      <c r="F60" s="46"/>
      <c r="G60" s="46"/>
      <c r="H60" s="46"/>
      <c r="I60" s="46"/>
      <c r="J60" s="44"/>
      <c r="K60" s="44"/>
      <c r="L60" s="44"/>
      <c r="M60" s="45"/>
      <c r="N60" s="45"/>
      <c r="O60" s="45"/>
      <c r="P60" s="45"/>
      <c r="Q60" s="1"/>
      <c r="R60" s="1"/>
      <c r="S60" s="1"/>
      <c r="T60" s="1"/>
    </row>
    <row r="61" spans="1:20" ht="11.25" customHeight="1" x14ac:dyDescent="0.25">
      <c r="A61" s="50"/>
      <c r="B61" s="50"/>
      <c r="C61" s="50"/>
      <c r="D61" s="46"/>
      <c r="E61" s="46"/>
      <c r="F61" s="46"/>
      <c r="G61" s="46"/>
      <c r="H61" s="46"/>
      <c r="I61" s="46"/>
      <c r="J61" s="44"/>
      <c r="K61" s="44"/>
      <c r="L61" s="44"/>
      <c r="M61" s="45"/>
      <c r="N61" s="45"/>
      <c r="O61" s="45"/>
      <c r="P61" s="45"/>
      <c r="Q61" s="1"/>
      <c r="R61" s="1"/>
      <c r="S61" s="1"/>
      <c r="T61" s="1"/>
    </row>
    <row r="62" spans="1:20" ht="11.25" customHeight="1" x14ac:dyDescent="0.2">
      <c r="A62" s="50"/>
      <c r="B62" s="50"/>
      <c r="C62" s="50"/>
      <c r="D62" s="48"/>
      <c r="E62" s="48"/>
      <c r="F62" s="48"/>
      <c r="G62" s="48"/>
      <c r="H62" s="48"/>
      <c r="I62" s="48"/>
      <c r="J62" s="51"/>
      <c r="K62" s="51"/>
      <c r="L62" s="51"/>
      <c r="M62" s="45"/>
      <c r="N62" s="45"/>
      <c r="O62" s="45"/>
      <c r="P62" s="45"/>
      <c r="Q62" s="1"/>
      <c r="R62" s="1"/>
      <c r="S62" s="1"/>
      <c r="T62" s="1"/>
    </row>
    <row r="63" spans="1:20" ht="11.25" customHeight="1" x14ac:dyDescent="0.2">
      <c r="A63" s="50"/>
      <c r="B63" s="50"/>
      <c r="C63" s="50"/>
      <c r="D63" s="48"/>
      <c r="E63" s="48"/>
      <c r="F63" s="48"/>
      <c r="G63" s="48"/>
      <c r="H63" s="48"/>
      <c r="I63" s="48"/>
      <c r="J63" s="51"/>
      <c r="K63" s="51"/>
      <c r="L63" s="51"/>
      <c r="M63" s="45"/>
      <c r="N63" s="45"/>
      <c r="O63" s="45"/>
      <c r="P63" s="45"/>
      <c r="Q63" s="1"/>
      <c r="R63" s="1"/>
      <c r="S63" s="1"/>
      <c r="T63" s="1"/>
    </row>
    <row r="64" spans="1:20" ht="11.25" customHeight="1" x14ac:dyDescent="0.2">
      <c r="A64" s="50"/>
      <c r="B64" s="50"/>
      <c r="C64" s="50"/>
      <c r="D64" s="48"/>
      <c r="E64" s="48"/>
      <c r="F64" s="48"/>
      <c r="G64" s="48"/>
      <c r="H64" s="48"/>
      <c r="I64" s="48"/>
      <c r="J64" s="51"/>
      <c r="K64" s="51"/>
      <c r="L64" s="51"/>
      <c r="M64" s="45"/>
      <c r="N64" s="45"/>
      <c r="O64" s="45"/>
      <c r="P64" s="45"/>
      <c r="Q64" s="1"/>
      <c r="R64" s="1"/>
      <c r="S64" s="1"/>
      <c r="T64" s="1"/>
    </row>
    <row r="65" spans="1:20" ht="11.25" customHeight="1" x14ac:dyDescent="0.2">
      <c r="A65" s="50"/>
      <c r="B65" s="50"/>
      <c r="C65" s="50"/>
      <c r="D65" s="48"/>
      <c r="E65" s="48"/>
      <c r="F65" s="48"/>
      <c r="G65" s="48"/>
      <c r="H65" s="48"/>
      <c r="I65" s="48"/>
      <c r="J65" s="51"/>
      <c r="K65" s="51"/>
      <c r="L65" s="51"/>
      <c r="M65" s="45"/>
      <c r="N65" s="45"/>
      <c r="O65" s="45"/>
      <c r="P65" s="45"/>
      <c r="Q65" s="1"/>
      <c r="R65" s="1"/>
      <c r="S65" s="1"/>
      <c r="T65" s="1"/>
    </row>
    <row r="66" spans="1:20" ht="11.25" customHeight="1" x14ac:dyDescent="0.2">
      <c r="A66" s="50"/>
      <c r="B66" s="50"/>
      <c r="C66" s="50"/>
      <c r="D66" s="48"/>
      <c r="E66" s="48"/>
      <c r="F66" s="48"/>
      <c r="G66" s="48"/>
      <c r="H66" s="48"/>
      <c r="I66" s="48"/>
      <c r="J66" s="51"/>
      <c r="K66" s="51"/>
      <c r="L66" s="51"/>
      <c r="M66" s="45"/>
      <c r="N66" s="45"/>
      <c r="O66" s="45"/>
      <c r="P66" s="45"/>
      <c r="Q66" s="1"/>
      <c r="R66" s="1"/>
      <c r="S66" s="1"/>
      <c r="T66" s="1"/>
    </row>
    <row r="67" spans="1:20" ht="11.25" customHeight="1" x14ac:dyDescent="0.2">
      <c r="A67" s="50"/>
      <c r="B67" s="50"/>
      <c r="C67" s="50"/>
      <c r="D67" s="48"/>
      <c r="E67" s="48"/>
      <c r="F67" s="48"/>
      <c r="G67" s="48"/>
      <c r="H67" s="48"/>
      <c r="I67" s="48"/>
      <c r="J67" s="51"/>
      <c r="K67" s="51"/>
      <c r="L67" s="51"/>
      <c r="M67" s="45"/>
      <c r="N67" s="45"/>
      <c r="O67" s="45"/>
      <c r="P67" s="45"/>
      <c r="Q67" s="1"/>
      <c r="R67" s="1"/>
      <c r="S67" s="1"/>
      <c r="T67" s="1"/>
    </row>
    <row r="68" spans="1:20" ht="11.25" customHeight="1" x14ac:dyDescent="0.2">
      <c r="A68" s="32"/>
      <c r="B68" s="32"/>
      <c r="C68" s="32"/>
      <c r="D68" s="32"/>
      <c r="E68" s="32"/>
      <c r="F68" s="32"/>
      <c r="G68" s="32"/>
      <c r="H68" s="32"/>
      <c r="I68" s="32"/>
      <c r="J68" s="45"/>
      <c r="K68" s="45"/>
      <c r="L68" s="45"/>
      <c r="M68" s="45"/>
      <c r="N68" s="45"/>
      <c r="O68" s="45"/>
      <c r="P68" s="45"/>
      <c r="Q68" s="1"/>
      <c r="R68" s="1"/>
      <c r="S68" s="1"/>
      <c r="T68" s="1"/>
    </row>
    <row r="69" spans="1:20" x14ac:dyDescent="0.2">
      <c r="A69" s="45"/>
      <c r="B69" s="45"/>
      <c r="C69" s="45"/>
      <c r="D69" s="45"/>
      <c r="E69" s="45"/>
      <c r="F69" s="45"/>
      <c r="G69" s="45"/>
      <c r="H69" s="45"/>
      <c r="I69" s="45"/>
      <c r="J69" s="45"/>
      <c r="K69" s="45"/>
      <c r="L69" s="45"/>
      <c r="M69" s="45"/>
      <c r="N69" s="45"/>
      <c r="O69" s="45"/>
      <c r="P69" s="45"/>
      <c r="Q69" s="45"/>
      <c r="R69" s="45"/>
      <c r="S69" s="45"/>
      <c r="T69" s="45"/>
    </row>
    <row r="70" spans="1:20" x14ac:dyDescent="0.2">
      <c r="A70" s="45"/>
      <c r="B70" s="45"/>
      <c r="C70" s="45"/>
      <c r="D70" s="45"/>
      <c r="E70" s="45"/>
      <c r="F70" s="45"/>
      <c r="G70" s="45"/>
      <c r="H70" s="45"/>
      <c r="I70" s="45"/>
      <c r="J70" s="45"/>
      <c r="K70" s="45"/>
      <c r="L70" s="45"/>
      <c r="M70" s="45"/>
      <c r="N70" s="45"/>
      <c r="O70" s="45"/>
      <c r="P70" s="45"/>
      <c r="Q70" s="45"/>
      <c r="R70" s="45"/>
      <c r="S70" s="45"/>
      <c r="T70" s="45"/>
    </row>
    <row r="71" spans="1:20" x14ac:dyDescent="0.2">
      <c r="A71" s="45"/>
      <c r="B71" s="45"/>
      <c r="C71" s="45"/>
      <c r="D71" s="45"/>
      <c r="E71" s="45"/>
      <c r="F71" s="45"/>
      <c r="G71" s="45"/>
      <c r="H71" s="45"/>
      <c r="I71" s="45"/>
      <c r="J71" s="45"/>
      <c r="K71" s="45"/>
      <c r="L71" s="45"/>
      <c r="M71" s="45"/>
      <c r="N71" s="45"/>
      <c r="O71" s="45"/>
      <c r="P71" s="45"/>
      <c r="Q71" s="45"/>
      <c r="R71" s="45"/>
      <c r="S71" s="45"/>
      <c r="T71" s="45"/>
    </row>
    <row r="72" spans="1:20" x14ac:dyDescent="0.2">
      <c r="A72" s="45"/>
      <c r="B72" s="45"/>
      <c r="C72" s="45"/>
      <c r="D72" s="45"/>
      <c r="E72" s="45"/>
      <c r="F72" s="45"/>
      <c r="G72" s="45"/>
      <c r="H72" s="45"/>
      <c r="I72" s="45"/>
      <c r="J72" s="45"/>
      <c r="K72" s="45"/>
      <c r="L72" s="45"/>
      <c r="M72" s="45"/>
      <c r="N72" s="45"/>
      <c r="O72" s="45"/>
      <c r="P72" s="45"/>
      <c r="Q72" s="45"/>
      <c r="R72" s="45"/>
      <c r="S72" s="45"/>
      <c r="T72" s="45"/>
    </row>
  </sheetData>
  <mergeCells count="43">
    <mergeCell ref="A52:D52"/>
    <mergeCell ref="B51:H51"/>
    <mergeCell ref="H40:H41"/>
    <mergeCell ref="I40:I41"/>
    <mergeCell ref="I42:I49"/>
    <mergeCell ref="B50:D50"/>
    <mergeCell ref="I31:I37"/>
    <mergeCell ref="B38:D38"/>
    <mergeCell ref="B39:H39"/>
    <mergeCell ref="A40:A51"/>
    <mergeCell ref="B40:B41"/>
    <mergeCell ref="C40:C41"/>
    <mergeCell ref="D40:D41"/>
    <mergeCell ref="E40:G40"/>
    <mergeCell ref="A29:A39"/>
    <mergeCell ref="B29:B30"/>
    <mergeCell ref="C29:C30"/>
    <mergeCell ref="D29:D30"/>
    <mergeCell ref="E29:G29"/>
    <mergeCell ref="I29:I30"/>
    <mergeCell ref="H29:H30"/>
    <mergeCell ref="H17:H18"/>
    <mergeCell ref="I17:I18"/>
    <mergeCell ref="I19:I26"/>
    <mergeCell ref="B27:D27"/>
    <mergeCell ref="B28:H28"/>
    <mergeCell ref="A17:A28"/>
    <mergeCell ref="B17:B18"/>
    <mergeCell ref="C17:C18"/>
    <mergeCell ref="D17:D18"/>
    <mergeCell ref="E17:G17"/>
    <mergeCell ref="A1:I1"/>
    <mergeCell ref="A2:I2"/>
    <mergeCell ref="A3:A16"/>
    <mergeCell ref="B3:B4"/>
    <mergeCell ref="C3:C4"/>
    <mergeCell ref="D3:D4"/>
    <mergeCell ref="E3:G3"/>
    <mergeCell ref="H3:H4"/>
    <mergeCell ref="I3:I4"/>
    <mergeCell ref="I5:I14"/>
    <mergeCell ref="B15:D15"/>
    <mergeCell ref="B16:H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O73"/>
  <sheetViews>
    <sheetView topLeftCell="A40" zoomScale="130" zoomScaleNormal="130" zoomScalePageLayoutView="115" workbookViewId="0">
      <selection activeCell="E55" sqref="E55"/>
    </sheetView>
  </sheetViews>
  <sheetFormatPr defaultColWidth="9.140625" defaultRowHeight="12.75" x14ac:dyDescent="0.2"/>
  <cols>
    <col min="1" max="1" width="8.7109375" style="52" customWidth="1"/>
    <col min="2" max="2" width="15.28515625" style="52" customWidth="1"/>
    <col min="3" max="3" width="11" style="52" customWidth="1"/>
    <col min="4" max="4" width="73.7109375" style="52" customWidth="1"/>
    <col min="5" max="5" width="11" style="52" customWidth="1"/>
    <col min="6" max="6" width="4.85546875" style="52" customWidth="1"/>
    <col min="7" max="16384" width="9.140625" style="52"/>
  </cols>
  <sheetData>
    <row r="1" spans="1:11" ht="23.25" x14ac:dyDescent="0.2">
      <c r="A1" s="137" t="s">
        <v>18</v>
      </c>
      <c r="B1" s="137"/>
      <c r="C1" s="137"/>
      <c r="D1" s="137"/>
      <c r="E1" s="137"/>
      <c r="F1" s="137"/>
      <c r="G1" s="137"/>
      <c r="H1" s="48"/>
      <c r="I1" s="48"/>
      <c r="J1" s="48"/>
      <c r="K1" s="48"/>
    </row>
    <row r="2" spans="1:11" ht="15.75" x14ac:dyDescent="0.2">
      <c r="A2" s="3" t="s">
        <v>19</v>
      </c>
      <c r="B2" s="3"/>
      <c r="C2" s="3"/>
      <c r="D2" s="3"/>
      <c r="E2" s="3"/>
      <c r="F2" s="138" t="s">
        <v>20</v>
      </c>
      <c r="G2" s="138"/>
      <c r="H2" s="48"/>
      <c r="I2" s="48"/>
      <c r="J2" s="48"/>
      <c r="K2" s="48"/>
    </row>
    <row r="3" spans="1:11" ht="8.1" customHeight="1" thickBot="1" x14ac:dyDescent="0.25">
      <c r="A3" s="3"/>
      <c r="B3" s="3"/>
      <c r="C3" s="3"/>
      <c r="D3" s="3"/>
      <c r="E3" s="3"/>
      <c r="F3" s="53"/>
      <c r="G3" s="53"/>
      <c r="H3" s="48"/>
      <c r="I3" s="48"/>
      <c r="J3" s="48"/>
      <c r="K3" s="48"/>
    </row>
    <row r="4" spans="1:11" ht="15" x14ac:dyDescent="0.2">
      <c r="A4" s="139" t="s">
        <v>21</v>
      </c>
      <c r="B4" s="142" t="s">
        <v>22</v>
      </c>
      <c r="C4" s="143"/>
      <c r="D4" s="54"/>
      <c r="E4" s="144" t="s">
        <v>23</v>
      </c>
      <c r="F4" s="144" t="s">
        <v>24</v>
      </c>
      <c r="G4" s="147" t="s">
        <v>25</v>
      </c>
      <c r="H4" s="48"/>
      <c r="I4" s="48"/>
      <c r="J4" s="48"/>
      <c r="K4" s="48"/>
    </row>
    <row r="5" spans="1:11" ht="15" x14ac:dyDescent="0.2">
      <c r="A5" s="140"/>
      <c r="B5" s="150" t="s">
        <v>26</v>
      </c>
      <c r="C5" s="151"/>
      <c r="D5" s="55"/>
      <c r="E5" s="145"/>
      <c r="F5" s="145"/>
      <c r="G5" s="148"/>
      <c r="H5" s="48"/>
      <c r="I5" s="48"/>
      <c r="J5" s="48"/>
      <c r="K5" s="48"/>
    </row>
    <row r="6" spans="1:11" ht="15" x14ac:dyDescent="0.2">
      <c r="A6" s="140"/>
      <c r="B6" s="150" t="s">
        <v>27</v>
      </c>
      <c r="C6" s="151"/>
      <c r="D6" s="55"/>
      <c r="E6" s="145"/>
      <c r="F6" s="145"/>
      <c r="G6" s="148"/>
      <c r="H6" s="48"/>
      <c r="I6" s="48"/>
      <c r="J6" s="48"/>
      <c r="K6" s="48"/>
    </row>
    <row r="7" spans="1:11" ht="15.75" thickBot="1" x14ac:dyDescent="0.25">
      <c r="A7" s="141"/>
      <c r="B7" s="152" t="s">
        <v>28</v>
      </c>
      <c r="C7" s="153"/>
      <c r="D7" s="56"/>
      <c r="E7" s="146"/>
      <c r="F7" s="146"/>
      <c r="G7" s="149"/>
      <c r="H7" s="48"/>
      <c r="I7" s="48"/>
      <c r="J7" s="48"/>
      <c r="K7" s="48"/>
    </row>
    <row r="8" spans="1:11" ht="19.5" thickBot="1" x14ac:dyDescent="0.25">
      <c r="A8" s="154" t="s">
        <v>29</v>
      </c>
      <c r="B8" s="157" t="s">
        <v>30</v>
      </c>
      <c r="C8" s="158"/>
      <c r="D8" s="159"/>
      <c r="E8" s="57">
        <v>2</v>
      </c>
      <c r="F8" s="58">
        <v>0</v>
      </c>
      <c r="G8" s="59" t="str">
        <f>IF(F8&gt;0,(E8*F8),"")</f>
        <v/>
      </c>
      <c r="H8" s="48"/>
      <c r="I8" s="48"/>
      <c r="J8" s="48"/>
      <c r="K8" s="48"/>
    </row>
    <row r="9" spans="1:11" ht="19.5" thickBot="1" x14ac:dyDescent="0.25">
      <c r="A9" s="155"/>
      <c r="B9" s="160" t="s">
        <v>31</v>
      </c>
      <c r="C9" s="161"/>
      <c r="D9" s="162"/>
      <c r="E9" s="60">
        <v>4</v>
      </c>
      <c r="F9" s="58">
        <v>0</v>
      </c>
      <c r="G9" s="61" t="str">
        <f>IF(F9&gt;0,(E9*F9),"")</f>
        <v/>
      </c>
      <c r="H9" s="48"/>
      <c r="I9" s="48"/>
      <c r="J9" s="48"/>
      <c r="K9" s="48"/>
    </row>
    <row r="10" spans="1:11" ht="19.5" thickBot="1" x14ac:dyDescent="0.25">
      <c r="A10" s="155"/>
      <c r="B10" s="160" t="s">
        <v>32</v>
      </c>
      <c r="C10" s="161"/>
      <c r="D10" s="162"/>
      <c r="E10" s="60">
        <v>8</v>
      </c>
      <c r="F10" s="58">
        <v>0</v>
      </c>
      <c r="G10" s="59" t="str">
        <f>IF(F10&gt;0,(E10*F10),"")</f>
        <v/>
      </c>
      <c r="H10" s="48"/>
      <c r="I10" s="48"/>
      <c r="J10" s="48"/>
      <c r="K10" s="48"/>
    </row>
    <row r="11" spans="1:11" ht="20.25" customHeight="1" x14ac:dyDescent="0.2">
      <c r="A11" s="155"/>
      <c r="B11" s="160" t="s">
        <v>33</v>
      </c>
      <c r="C11" s="161"/>
      <c r="D11" s="162"/>
      <c r="E11" s="60">
        <v>8</v>
      </c>
      <c r="F11" s="58">
        <v>0</v>
      </c>
      <c r="G11" s="59" t="str">
        <f>IF(F11&gt;0,(E11*F11),"")</f>
        <v/>
      </c>
      <c r="H11" s="48"/>
      <c r="I11" s="48"/>
      <c r="J11" s="48"/>
      <c r="K11" s="48"/>
    </row>
    <row r="12" spans="1:11" ht="20.25" customHeight="1" x14ac:dyDescent="0.2">
      <c r="A12" s="155"/>
      <c r="B12" s="163" t="s">
        <v>34</v>
      </c>
      <c r="C12" s="163"/>
      <c r="D12" s="163"/>
      <c r="E12" s="163"/>
      <c r="F12" s="163"/>
      <c r="G12" s="62">
        <f>IF(F11=1,F11*E11,(IF(F10=1,F10*E10,(IF(F9=1,F9*E9,(IF(F8=1,F8*E8,F8*E8)))))))</f>
        <v>0</v>
      </c>
      <c r="H12" s="48"/>
      <c r="I12" s="48"/>
      <c r="J12" s="48"/>
      <c r="K12" s="48"/>
    </row>
    <row r="13" spans="1:11" ht="74.25" customHeight="1" thickBot="1" x14ac:dyDescent="0.25">
      <c r="A13" s="156"/>
      <c r="B13" s="164" t="s">
        <v>35</v>
      </c>
      <c r="C13" s="164"/>
      <c r="D13" s="164"/>
      <c r="E13" s="164"/>
      <c r="F13" s="164"/>
      <c r="G13" s="165"/>
      <c r="H13" s="48"/>
      <c r="I13" s="48"/>
      <c r="J13" s="48"/>
      <c r="K13" s="48"/>
    </row>
    <row r="14" spans="1:11" ht="33.75" customHeight="1" x14ac:dyDescent="0.2">
      <c r="A14" s="166" t="s">
        <v>36</v>
      </c>
      <c r="B14" s="169" t="s">
        <v>37</v>
      </c>
      <c r="C14" s="170"/>
      <c r="D14" s="171"/>
      <c r="E14" s="63">
        <v>1</v>
      </c>
      <c r="F14" s="64"/>
      <c r="G14" s="65">
        <f>'Hizmet Süresi Hesaplama'!I16</f>
        <v>0</v>
      </c>
      <c r="H14" s="48"/>
      <c r="I14" s="48"/>
      <c r="J14" s="48"/>
      <c r="K14" s="48"/>
    </row>
    <row r="15" spans="1:11" ht="30.75" customHeight="1" x14ac:dyDescent="0.2">
      <c r="A15" s="167"/>
      <c r="B15" s="172" t="s">
        <v>38</v>
      </c>
      <c r="C15" s="173"/>
      <c r="D15" s="174"/>
      <c r="E15" s="66">
        <v>2</v>
      </c>
      <c r="F15" s="67"/>
      <c r="G15" s="68">
        <f>'Hizmet Süresi Hesaplama'!I28</f>
        <v>0</v>
      </c>
      <c r="H15" s="48"/>
      <c r="I15" s="48"/>
      <c r="J15" s="48"/>
      <c r="K15" s="48"/>
    </row>
    <row r="16" spans="1:11" ht="30.75" customHeight="1" x14ac:dyDescent="0.2">
      <c r="A16" s="167"/>
      <c r="B16" s="172" t="s">
        <v>39</v>
      </c>
      <c r="C16" s="173"/>
      <c r="D16" s="174"/>
      <c r="E16" s="66">
        <v>2</v>
      </c>
      <c r="F16" s="67"/>
      <c r="G16" s="68">
        <f>'Hizmet Süresi Hesaplama'!I39</f>
        <v>0</v>
      </c>
      <c r="H16" s="48"/>
      <c r="I16" s="48"/>
      <c r="J16" s="48"/>
      <c r="K16" s="48"/>
    </row>
    <row r="17" spans="1:11" ht="30.75" customHeight="1" x14ac:dyDescent="0.2">
      <c r="A17" s="167"/>
      <c r="B17" s="175" t="s">
        <v>40</v>
      </c>
      <c r="C17" s="176"/>
      <c r="D17" s="177"/>
      <c r="E17" s="66">
        <v>4</v>
      </c>
      <c r="F17" s="67"/>
      <c r="G17" s="68">
        <f>'Hizmet Süresi Hesaplama'!I51</f>
        <v>0</v>
      </c>
      <c r="H17" s="48"/>
      <c r="I17" s="48"/>
      <c r="J17" s="48"/>
      <c r="K17" s="48"/>
    </row>
    <row r="18" spans="1:11" ht="30.75" customHeight="1" x14ac:dyDescent="0.2">
      <c r="A18" s="167"/>
      <c r="B18" s="175" t="s">
        <v>41</v>
      </c>
      <c r="C18" s="176"/>
      <c r="D18" s="177"/>
      <c r="E18" s="88">
        <v>0</v>
      </c>
      <c r="F18" s="67"/>
      <c r="G18" s="68">
        <f>E18*3/100</f>
        <v>0</v>
      </c>
      <c r="H18" s="48"/>
      <c r="I18" s="48"/>
      <c r="J18" s="48"/>
      <c r="K18" s="48"/>
    </row>
    <row r="19" spans="1:11" ht="20.25" customHeight="1" x14ac:dyDescent="0.2">
      <c r="A19" s="167"/>
      <c r="B19" s="163" t="s">
        <v>34</v>
      </c>
      <c r="C19" s="163"/>
      <c r="D19" s="163"/>
      <c r="E19" s="163"/>
      <c r="F19" s="163"/>
      <c r="G19" s="69">
        <f>SUM(G14:G18)</f>
        <v>0</v>
      </c>
      <c r="H19" s="48"/>
      <c r="I19" s="48"/>
      <c r="J19" s="48"/>
      <c r="K19" s="48"/>
    </row>
    <row r="20" spans="1:11" ht="64.5" customHeight="1" thickBot="1" x14ac:dyDescent="0.25">
      <c r="A20" s="168"/>
      <c r="B20" s="164" t="s">
        <v>42</v>
      </c>
      <c r="C20" s="164"/>
      <c r="D20" s="164"/>
      <c r="E20" s="164"/>
      <c r="F20" s="164"/>
      <c r="G20" s="165"/>
      <c r="H20" s="48"/>
      <c r="I20" s="48"/>
      <c r="J20" s="48"/>
      <c r="K20" s="48"/>
    </row>
    <row r="21" spans="1:11" ht="19.5" thickBot="1" x14ac:dyDescent="0.25">
      <c r="A21" s="166" t="s">
        <v>43</v>
      </c>
      <c r="B21" s="184" t="s">
        <v>44</v>
      </c>
      <c r="C21" s="185"/>
      <c r="D21" s="186"/>
      <c r="E21" s="70">
        <v>1</v>
      </c>
      <c r="F21" s="71">
        <v>0</v>
      </c>
      <c r="G21" s="72" t="str">
        <f>IF(F21&gt;0,(E21*F21),"")</f>
        <v/>
      </c>
      <c r="H21" s="48"/>
      <c r="I21" s="48"/>
      <c r="J21" s="48"/>
      <c r="K21" s="48"/>
    </row>
    <row r="22" spans="1:11" ht="19.5" thickBot="1" x14ac:dyDescent="0.25">
      <c r="A22" s="167"/>
      <c r="B22" s="160" t="s">
        <v>45</v>
      </c>
      <c r="C22" s="161"/>
      <c r="D22" s="162"/>
      <c r="E22" s="73">
        <v>2</v>
      </c>
      <c r="F22" s="71">
        <v>0</v>
      </c>
      <c r="G22" s="72" t="str">
        <f t="shared" ref="G22:G23" si="0">IF(F22&gt;0,(E22*F22),"")</f>
        <v/>
      </c>
      <c r="H22" s="48"/>
      <c r="I22" s="48"/>
      <c r="J22" s="48"/>
      <c r="K22" s="48"/>
    </row>
    <row r="23" spans="1:11" ht="33" customHeight="1" x14ac:dyDescent="0.2">
      <c r="A23" s="167"/>
      <c r="B23" s="187" t="s">
        <v>46</v>
      </c>
      <c r="C23" s="188"/>
      <c r="D23" s="189"/>
      <c r="E23" s="73">
        <v>3</v>
      </c>
      <c r="F23" s="71">
        <v>0</v>
      </c>
      <c r="G23" s="72" t="str">
        <f t="shared" si="0"/>
        <v/>
      </c>
      <c r="H23" s="48"/>
      <c r="I23" s="48"/>
      <c r="J23" s="48"/>
      <c r="K23" s="48"/>
    </row>
    <row r="24" spans="1:11" ht="20.25" customHeight="1" x14ac:dyDescent="0.2">
      <c r="A24" s="167"/>
      <c r="B24" s="163" t="s">
        <v>34</v>
      </c>
      <c r="C24" s="163"/>
      <c r="D24" s="163"/>
      <c r="E24" s="163"/>
      <c r="F24" s="163"/>
      <c r="G24" s="62">
        <f>IF(SUM(G21:G23)&lt;=8,SUM(G21:G23),"YANLIŞ")</f>
        <v>0</v>
      </c>
      <c r="H24" s="48"/>
      <c r="I24" s="48"/>
      <c r="J24" s="48"/>
      <c r="K24" s="48"/>
    </row>
    <row r="25" spans="1:11" ht="33" customHeight="1" thickBot="1" x14ac:dyDescent="0.25">
      <c r="A25" s="168"/>
      <c r="B25" s="178" t="s">
        <v>47</v>
      </c>
      <c r="C25" s="178"/>
      <c r="D25" s="178"/>
      <c r="E25" s="179"/>
      <c r="F25" s="179"/>
      <c r="G25" s="180"/>
      <c r="H25" s="48"/>
      <c r="I25" s="48"/>
      <c r="J25" s="48"/>
      <c r="K25" s="48"/>
    </row>
    <row r="26" spans="1:11" ht="30" customHeight="1" x14ac:dyDescent="0.2">
      <c r="A26" s="181" t="s">
        <v>48</v>
      </c>
      <c r="B26" s="190" t="s">
        <v>49</v>
      </c>
      <c r="C26" s="191"/>
      <c r="D26" s="192"/>
      <c r="E26" s="63">
        <v>2</v>
      </c>
      <c r="F26" s="76">
        <v>0</v>
      </c>
      <c r="G26" s="74" t="str">
        <f>IF(F26&gt;0,(E26*F26),"")</f>
        <v/>
      </c>
      <c r="H26" s="48"/>
      <c r="I26" s="48"/>
      <c r="J26" s="48"/>
      <c r="K26" s="48"/>
    </row>
    <row r="27" spans="1:11" ht="18.75" customHeight="1" x14ac:dyDescent="0.2">
      <c r="A27" s="182"/>
      <c r="B27" s="190" t="s">
        <v>50</v>
      </c>
      <c r="C27" s="191"/>
      <c r="D27" s="192"/>
      <c r="E27" s="66">
        <v>2</v>
      </c>
      <c r="F27" s="75">
        <v>0</v>
      </c>
      <c r="G27" s="74" t="str">
        <f t="shared" ref="G27:G41" si="1">IF(F27&gt;0,(E27*F27),"")</f>
        <v/>
      </c>
      <c r="H27" s="48"/>
      <c r="I27" s="48"/>
      <c r="J27" s="48"/>
      <c r="K27" s="48"/>
    </row>
    <row r="28" spans="1:11" ht="18.75" customHeight="1" x14ac:dyDescent="0.2">
      <c r="A28" s="182"/>
      <c r="B28" s="190" t="s">
        <v>51</v>
      </c>
      <c r="C28" s="191"/>
      <c r="D28" s="192"/>
      <c r="E28" s="66">
        <v>3</v>
      </c>
      <c r="F28" s="75">
        <v>0</v>
      </c>
      <c r="G28" s="74" t="str">
        <f t="shared" si="1"/>
        <v/>
      </c>
      <c r="H28" s="48"/>
      <c r="I28" s="48"/>
      <c r="J28" s="48"/>
      <c r="K28" s="48"/>
    </row>
    <row r="29" spans="1:11" ht="18.75" customHeight="1" x14ac:dyDescent="0.2">
      <c r="A29" s="182"/>
      <c r="B29" s="190" t="s">
        <v>52</v>
      </c>
      <c r="C29" s="191"/>
      <c r="D29" s="192"/>
      <c r="E29" s="66">
        <v>2</v>
      </c>
      <c r="F29" s="75">
        <v>0</v>
      </c>
      <c r="G29" s="74" t="str">
        <f t="shared" si="1"/>
        <v/>
      </c>
      <c r="H29" s="48"/>
      <c r="I29" s="48"/>
      <c r="J29" s="48"/>
      <c r="K29" s="48"/>
    </row>
    <row r="30" spans="1:11" ht="15.75" customHeight="1" x14ac:dyDescent="0.2">
      <c r="A30" s="182"/>
      <c r="B30" s="190" t="s">
        <v>53</v>
      </c>
      <c r="C30" s="191"/>
      <c r="D30" s="192"/>
      <c r="E30" s="66">
        <v>2</v>
      </c>
      <c r="F30" s="75">
        <v>0</v>
      </c>
      <c r="G30" s="74" t="str">
        <f t="shared" si="1"/>
        <v/>
      </c>
      <c r="H30" s="48"/>
      <c r="I30" s="48"/>
      <c r="J30" s="48"/>
      <c r="K30" s="48"/>
    </row>
    <row r="31" spans="1:11" ht="15.75" customHeight="1" x14ac:dyDescent="0.2">
      <c r="A31" s="182"/>
      <c r="B31" s="190" t="s">
        <v>54</v>
      </c>
      <c r="C31" s="191"/>
      <c r="D31" s="192"/>
      <c r="E31" s="66">
        <v>2</v>
      </c>
      <c r="F31" s="75">
        <v>0</v>
      </c>
      <c r="G31" s="74" t="str">
        <f t="shared" si="1"/>
        <v/>
      </c>
      <c r="H31" s="48"/>
      <c r="I31" s="48"/>
      <c r="J31" s="48"/>
      <c r="K31" s="48"/>
    </row>
    <row r="32" spans="1:11" ht="15.75" customHeight="1" x14ac:dyDescent="0.2">
      <c r="A32" s="182"/>
      <c r="B32" s="190" t="s">
        <v>55</v>
      </c>
      <c r="C32" s="191"/>
      <c r="D32" s="192"/>
      <c r="E32" s="66">
        <v>2</v>
      </c>
      <c r="F32" s="75">
        <v>0</v>
      </c>
      <c r="G32" s="74" t="str">
        <f t="shared" si="1"/>
        <v/>
      </c>
      <c r="H32" s="48"/>
      <c r="I32" s="48"/>
      <c r="J32" s="48"/>
      <c r="K32" s="48"/>
    </row>
    <row r="33" spans="1:11" ht="15.75" customHeight="1" x14ac:dyDescent="0.2">
      <c r="A33" s="182"/>
      <c r="B33" s="190" t="s">
        <v>56</v>
      </c>
      <c r="C33" s="191"/>
      <c r="D33" s="192"/>
      <c r="E33" s="66">
        <v>2</v>
      </c>
      <c r="F33" s="75">
        <v>0</v>
      </c>
      <c r="G33" s="74" t="str">
        <f t="shared" si="1"/>
        <v/>
      </c>
      <c r="H33" s="48"/>
      <c r="I33" s="48"/>
      <c r="J33" s="48"/>
      <c r="K33" s="48"/>
    </row>
    <row r="34" spans="1:11" ht="15.75" customHeight="1" x14ac:dyDescent="0.2">
      <c r="A34" s="182"/>
      <c r="B34" s="190" t="s">
        <v>57</v>
      </c>
      <c r="C34" s="191"/>
      <c r="D34" s="192"/>
      <c r="E34" s="66">
        <v>1</v>
      </c>
      <c r="F34" s="75">
        <v>0</v>
      </c>
      <c r="G34" s="74" t="str">
        <f t="shared" si="1"/>
        <v/>
      </c>
      <c r="H34" s="48"/>
      <c r="I34" s="48"/>
      <c r="J34" s="48"/>
      <c r="K34" s="48"/>
    </row>
    <row r="35" spans="1:11" ht="15.75" customHeight="1" x14ac:dyDescent="0.2">
      <c r="A35" s="182"/>
      <c r="B35" s="190" t="s">
        <v>58</v>
      </c>
      <c r="C35" s="191"/>
      <c r="D35" s="192"/>
      <c r="E35" s="66">
        <v>1</v>
      </c>
      <c r="F35" s="75">
        <v>0</v>
      </c>
      <c r="G35" s="74" t="str">
        <f t="shared" si="1"/>
        <v/>
      </c>
      <c r="H35" s="48"/>
      <c r="I35" s="48"/>
      <c r="J35" s="48"/>
      <c r="K35" s="48"/>
    </row>
    <row r="36" spans="1:11" ht="15.75" customHeight="1" x14ac:dyDescent="0.2">
      <c r="A36" s="182"/>
      <c r="B36" s="190" t="s">
        <v>59</v>
      </c>
      <c r="C36" s="191"/>
      <c r="D36" s="192"/>
      <c r="E36" s="66">
        <v>1</v>
      </c>
      <c r="F36" s="75">
        <v>0</v>
      </c>
      <c r="G36" s="74" t="str">
        <f t="shared" si="1"/>
        <v/>
      </c>
      <c r="H36" s="48"/>
      <c r="I36" s="48"/>
      <c r="J36" s="48"/>
      <c r="K36" s="48"/>
    </row>
    <row r="37" spans="1:11" ht="15.75" customHeight="1" x14ac:dyDescent="0.2">
      <c r="A37" s="182"/>
      <c r="B37" s="190" t="s">
        <v>60</v>
      </c>
      <c r="C37" s="191"/>
      <c r="D37" s="192"/>
      <c r="E37" s="66">
        <v>2</v>
      </c>
      <c r="F37" s="75">
        <v>0</v>
      </c>
      <c r="G37" s="74" t="str">
        <f t="shared" si="1"/>
        <v/>
      </c>
      <c r="H37" s="48"/>
      <c r="I37" s="48"/>
      <c r="J37" s="48"/>
      <c r="K37" s="48"/>
    </row>
    <row r="38" spans="1:11" ht="15.75" customHeight="1" x14ac:dyDescent="0.2">
      <c r="A38" s="182"/>
      <c r="B38" s="190" t="s">
        <v>61</v>
      </c>
      <c r="C38" s="191"/>
      <c r="D38" s="192"/>
      <c r="E38" s="66">
        <v>3</v>
      </c>
      <c r="F38" s="75">
        <v>0</v>
      </c>
      <c r="G38" s="74" t="str">
        <f t="shared" si="1"/>
        <v/>
      </c>
      <c r="H38" s="48"/>
      <c r="I38" s="48"/>
      <c r="J38" s="48"/>
      <c r="K38" s="48"/>
    </row>
    <row r="39" spans="1:11" ht="15.75" customHeight="1" x14ac:dyDescent="0.2">
      <c r="A39" s="182"/>
      <c r="B39" s="190" t="s">
        <v>62</v>
      </c>
      <c r="C39" s="191"/>
      <c r="D39" s="192"/>
      <c r="E39" s="86">
        <v>0.5</v>
      </c>
      <c r="F39" s="75">
        <v>0</v>
      </c>
      <c r="G39" s="74" t="str">
        <f t="shared" si="1"/>
        <v/>
      </c>
      <c r="H39" s="48"/>
      <c r="I39" s="48"/>
      <c r="J39" s="48"/>
      <c r="K39" s="48"/>
    </row>
    <row r="40" spans="1:11" ht="15.75" customHeight="1" x14ac:dyDescent="0.2">
      <c r="A40" s="182"/>
      <c r="B40" s="190" t="s">
        <v>63</v>
      </c>
      <c r="C40" s="191"/>
      <c r="D40" s="192"/>
      <c r="E40" s="66">
        <v>1</v>
      </c>
      <c r="F40" s="75">
        <v>0</v>
      </c>
      <c r="G40" s="74" t="str">
        <f t="shared" si="1"/>
        <v/>
      </c>
      <c r="H40" s="48"/>
      <c r="I40" s="48"/>
      <c r="J40" s="48"/>
      <c r="K40" s="48"/>
    </row>
    <row r="41" spans="1:11" ht="18.75" customHeight="1" x14ac:dyDescent="0.2">
      <c r="A41" s="182"/>
      <c r="B41" s="190" t="s">
        <v>64</v>
      </c>
      <c r="C41" s="191"/>
      <c r="D41" s="192"/>
      <c r="E41" s="66">
        <v>2</v>
      </c>
      <c r="F41" s="75">
        <v>0</v>
      </c>
      <c r="G41" s="74" t="str">
        <f t="shared" si="1"/>
        <v/>
      </c>
      <c r="H41" s="48"/>
      <c r="I41" s="48"/>
      <c r="J41" s="48"/>
      <c r="K41" s="48"/>
    </row>
    <row r="42" spans="1:11" ht="20.25" customHeight="1" x14ac:dyDescent="0.2">
      <c r="A42" s="182"/>
      <c r="B42" s="202" t="s">
        <v>34</v>
      </c>
      <c r="C42" s="203"/>
      <c r="D42" s="203"/>
      <c r="E42" s="203"/>
      <c r="F42" s="204"/>
      <c r="G42" s="62">
        <f>IF(SUM(G26:G41)&lt;=19,SUM(G26:G41),"YANLIŞ")</f>
        <v>0</v>
      </c>
      <c r="H42" s="48"/>
      <c r="I42" s="48"/>
      <c r="J42" s="48"/>
      <c r="K42" s="48"/>
    </row>
    <row r="43" spans="1:11" ht="74.25" customHeight="1" thickBot="1" x14ac:dyDescent="0.25">
      <c r="A43" s="183"/>
      <c r="B43" s="205" t="s">
        <v>65</v>
      </c>
      <c r="C43" s="206"/>
      <c r="D43" s="206"/>
      <c r="E43" s="206"/>
      <c r="F43" s="206"/>
      <c r="G43" s="207"/>
      <c r="H43" s="48"/>
      <c r="I43" s="48"/>
      <c r="J43" s="48"/>
      <c r="K43" s="48"/>
    </row>
    <row r="44" spans="1:11" ht="29.25" customHeight="1" thickBot="1" x14ac:dyDescent="0.25">
      <c r="A44" s="196" t="s">
        <v>66</v>
      </c>
      <c r="B44" s="197"/>
      <c r="C44" s="197"/>
      <c r="D44" s="198"/>
      <c r="E44" s="199">
        <f>SUM(G42+G24+G19+G12)</f>
        <v>0</v>
      </c>
      <c r="F44" s="200"/>
      <c r="G44" s="201"/>
      <c r="H44" s="48"/>
      <c r="I44" s="48"/>
      <c r="J44" s="48"/>
      <c r="K44" s="48"/>
    </row>
    <row r="45" spans="1:11" ht="15" x14ac:dyDescent="0.25">
      <c r="A45" s="77"/>
      <c r="B45" s="39"/>
      <c r="C45" s="39"/>
      <c r="D45" s="39"/>
      <c r="E45" s="39"/>
      <c r="F45" s="39"/>
      <c r="G45" s="39"/>
      <c r="H45" s="48"/>
      <c r="I45" s="48"/>
      <c r="J45" s="48"/>
      <c r="K45" s="48"/>
    </row>
    <row r="46" spans="1:11" ht="15" x14ac:dyDescent="0.25">
      <c r="A46" s="84"/>
      <c r="B46" s="85"/>
      <c r="C46" s="85"/>
      <c r="D46" s="85"/>
      <c r="E46" s="85"/>
      <c r="F46" s="85"/>
      <c r="G46" s="85"/>
      <c r="H46" s="48"/>
      <c r="I46" s="48"/>
      <c r="J46" s="48"/>
      <c r="K46" s="48"/>
    </row>
    <row r="47" spans="1:11" ht="72.75" customHeight="1" x14ac:dyDescent="0.25">
      <c r="A47" s="193" t="s">
        <v>67</v>
      </c>
      <c r="B47" s="193"/>
      <c r="C47" s="193"/>
      <c r="D47" s="193"/>
      <c r="E47" s="193"/>
      <c r="F47" s="193"/>
      <c r="G47" s="193"/>
      <c r="H47" s="48"/>
      <c r="I47" s="48"/>
      <c r="J47" s="48"/>
      <c r="K47" s="48"/>
    </row>
    <row r="48" spans="1:11" ht="15" x14ac:dyDescent="0.25">
      <c r="A48" s="78"/>
      <c r="B48" s="39"/>
      <c r="C48" s="39"/>
      <c r="D48" s="39"/>
      <c r="E48" s="39"/>
      <c r="F48" s="39"/>
      <c r="G48" s="39"/>
      <c r="H48" s="48"/>
      <c r="I48" s="48"/>
      <c r="J48" s="48"/>
      <c r="K48" s="48"/>
    </row>
    <row r="49" spans="1:11" ht="15" x14ac:dyDescent="0.25">
      <c r="A49" s="78"/>
      <c r="B49" s="39"/>
      <c r="C49" s="39"/>
      <c r="D49" s="39"/>
      <c r="E49" s="39"/>
      <c r="F49" s="39"/>
      <c r="G49" s="39"/>
      <c r="H49" s="48"/>
      <c r="I49" s="48"/>
      <c r="J49" s="48"/>
      <c r="K49" s="48"/>
    </row>
    <row r="50" spans="1:11" ht="15" x14ac:dyDescent="0.25">
      <c r="A50" s="78"/>
      <c r="B50" s="39"/>
      <c r="C50" s="39"/>
      <c r="D50" s="39"/>
      <c r="E50" s="39"/>
      <c r="F50" s="39"/>
      <c r="G50" s="39"/>
      <c r="H50" s="48"/>
      <c r="I50" s="48"/>
      <c r="J50" s="48"/>
      <c r="K50" s="48"/>
    </row>
    <row r="51" spans="1:11" ht="56.25" customHeight="1" x14ac:dyDescent="0.2">
      <c r="A51" s="194"/>
      <c r="B51" s="194"/>
      <c r="C51" s="194"/>
      <c r="D51" s="194"/>
      <c r="E51" s="194"/>
      <c r="F51" s="194"/>
      <c r="G51" s="194"/>
      <c r="H51" s="48"/>
      <c r="I51" s="48"/>
      <c r="J51" s="48"/>
      <c r="K51" s="48"/>
    </row>
    <row r="52" spans="1:11" ht="15" x14ac:dyDescent="0.25">
      <c r="A52" s="78"/>
      <c r="B52" s="39"/>
      <c r="C52" s="39"/>
      <c r="D52" s="39"/>
      <c r="E52" s="39"/>
      <c r="F52" s="39"/>
      <c r="G52" s="39"/>
      <c r="H52" s="48"/>
      <c r="I52" s="48"/>
      <c r="J52" s="48"/>
      <c r="K52" s="48"/>
    </row>
    <row r="53" spans="1:11" ht="31.5" customHeight="1" x14ac:dyDescent="0.25">
      <c r="A53" s="195"/>
      <c r="B53" s="195"/>
      <c r="C53" s="195"/>
      <c r="D53" s="195"/>
      <c r="E53" s="195"/>
      <c r="F53" s="195"/>
      <c r="G53" s="195"/>
      <c r="H53" s="48"/>
      <c r="I53" s="48"/>
      <c r="J53" s="48"/>
      <c r="K53" s="48"/>
    </row>
    <row r="54" spans="1:11" ht="15" x14ac:dyDescent="0.25">
      <c r="A54" s="78"/>
      <c r="B54" s="79"/>
      <c r="C54" s="79"/>
      <c r="D54" s="79"/>
      <c r="E54" s="79"/>
      <c r="F54" s="79"/>
      <c r="G54" s="79"/>
      <c r="H54" s="48"/>
      <c r="I54" s="48"/>
      <c r="J54" s="48"/>
      <c r="K54" s="48"/>
    </row>
    <row r="55" spans="1:11" ht="15" x14ac:dyDescent="0.2">
      <c r="A55" s="79"/>
      <c r="B55" s="79"/>
      <c r="C55" s="79"/>
      <c r="D55" s="79"/>
      <c r="E55" s="79"/>
      <c r="F55" s="79"/>
      <c r="G55" s="79"/>
      <c r="H55" s="48"/>
      <c r="I55" s="48"/>
      <c r="J55" s="48"/>
      <c r="K55" s="48"/>
    </row>
    <row r="56" spans="1:11" x14ac:dyDescent="0.2">
      <c r="A56" s="48"/>
      <c r="B56" s="48"/>
      <c r="C56" s="48"/>
      <c r="D56" s="48"/>
      <c r="E56" s="48"/>
      <c r="F56" s="48"/>
      <c r="G56" s="48"/>
      <c r="H56" s="48"/>
      <c r="I56" s="48"/>
      <c r="J56" s="48"/>
      <c r="K56" s="48"/>
    </row>
    <row r="57" spans="1:11" x14ac:dyDescent="0.2">
      <c r="A57" s="48"/>
      <c r="B57" s="48"/>
      <c r="C57" s="48"/>
      <c r="D57" s="48"/>
      <c r="E57" s="48"/>
      <c r="F57" s="48"/>
      <c r="G57" s="48"/>
      <c r="H57" s="48"/>
      <c r="I57" s="48"/>
      <c r="J57" s="48"/>
      <c r="K57" s="48"/>
    </row>
    <row r="58" spans="1:11" x14ac:dyDescent="0.2">
      <c r="A58" s="48"/>
      <c r="B58" s="48"/>
      <c r="C58" s="48"/>
      <c r="D58" s="48"/>
      <c r="E58" s="48"/>
      <c r="F58" s="48"/>
      <c r="G58" s="48"/>
      <c r="H58" s="48"/>
      <c r="I58" s="48"/>
      <c r="J58" s="48"/>
      <c r="K58" s="48"/>
    </row>
    <row r="59" spans="1:11" x14ac:dyDescent="0.2">
      <c r="A59" s="48"/>
      <c r="B59" s="48"/>
      <c r="C59" s="48"/>
      <c r="D59" s="48"/>
      <c r="E59" s="48"/>
      <c r="F59" s="48"/>
      <c r="G59" s="48"/>
      <c r="H59" s="48"/>
      <c r="I59" s="48"/>
      <c r="J59" s="48"/>
      <c r="K59" s="48"/>
    </row>
    <row r="60" spans="1:11" x14ac:dyDescent="0.2">
      <c r="A60" s="48"/>
      <c r="B60" s="48"/>
      <c r="C60" s="48"/>
      <c r="D60" s="48"/>
      <c r="E60" s="48"/>
      <c r="F60" s="48"/>
      <c r="G60" s="48"/>
      <c r="H60" s="48"/>
      <c r="I60" s="48"/>
      <c r="J60" s="48"/>
      <c r="K60" s="48"/>
    </row>
    <row r="61" spans="1:11" x14ac:dyDescent="0.2">
      <c r="A61" s="48"/>
      <c r="B61" s="48"/>
      <c r="C61" s="48"/>
      <c r="D61" s="48"/>
      <c r="E61" s="48"/>
      <c r="F61" s="48"/>
      <c r="G61" s="48"/>
      <c r="H61" s="48"/>
      <c r="I61" s="48"/>
      <c r="J61" s="48"/>
      <c r="K61" s="48"/>
    </row>
    <row r="62" spans="1:11" x14ac:dyDescent="0.2">
      <c r="A62" s="48"/>
      <c r="B62" s="48"/>
      <c r="C62" s="48"/>
      <c r="D62" s="48"/>
      <c r="E62" s="48"/>
      <c r="F62" s="48"/>
      <c r="G62" s="48"/>
      <c r="H62" s="48"/>
      <c r="I62" s="48"/>
      <c r="J62" s="48"/>
      <c r="K62" s="48"/>
    </row>
    <row r="73" spans="6:15" x14ac:dyDescent="0.2">
      <c r="F73" s="52">
        <v>0</v>
      </c>
      <c r="G73" s="52">
        <v>1</v>
      </c>
      <c r="H73" s="52">
        <v>2</v>
      </c>
      <c r="I73" s="52">
        <v>3</v>
      </c>
      <c r="J73" s="52">
        <v>4</v>
      </c>
      <c r="K73" s="52">
        <v>5</v>
      </c>
      <c r="L73" s="52">
        <v>6</v>
      </c>
      <c r="M73" s="52">
        <v>7</v>
      </c>
      <c r="N73" s="52">
        <v>8</v>
      </c>
      <c r="O73" s="52">
        <v>9</v>
      </c>
    </row>
  </sheetData>
  <sheetProtection password="C68B" sheet="1" objects="1" scenarios="1"/>
  <mergeCells count="55">
    <mergeCell ref="B29:D29"/>
    <mergeCell ref="B30:D30"/>
    <mergeCell ref="B31:D31"/>
    <mergeCell ref="B32:D32"/>
    <mergeCell ref="B33:D33"/>
    <mergeCell ref="B40:D40"/>
    <mergeCell ref="A47:G47"/>
    <mergeCell ref="A51:G51"/>
    <mergeCell ref="A53:G53"/>
    <mergeCell ref="A44:D44"/>
    <mergeCell ref="E44:G44"/>
    <mergeCell ref="B42:F42"/>
    <mergeCell ref="B43:G43"/>
    <mergeCell ref="B41:D41"/>
    <mergeCell ref="B25:G25"/>
    <mergeCell ref="A26:A43"/>
    <mergeCell ref="A21:A25"/>
    <mergeCell ref="B21:D21"/>
    <mergeCell ref="B22:D22"/>
    <mergeCell ref="B23:D23"/>
    <mergeCell ref="B26:D26"/>
    <mergeCell ref="B27:D27"/>
    <mergeCell ref="B28:D28"/>
    <mergeCell ref="B24:F24"/>
    <mergeCell ref="B34:D34"/>
    <mergeCell ref="B35:D35"/>
    <mergeCell ref="B38:D38"/>
    <mergeCell ref="B37:D37"/>
    <mergeCell ref="B36:D36"/>
    <mergeCell ref="B39:D39"/>
    <mergeCell ref="A14:A20"/>
    <mergeCell ref="B14:D14"/>
    <mergeCell ref="B15:D15"/>
    <mergeCell ref="B16:D16"/>
    <mergeCell ref="B17:D17"/>
    <mergeCell ref="B18:D18"/>
    <mergeCell ref="B19:F19"/>
    <mergeCell ref="B20:G20"/>
    <mergeCell ref="A8:A13"/>
    <mergeCell ref="B8:D8"/>
    <mergeCell ref="B9:D9"/>
    <mergeCell ref="B10:D10"/>
    <mergeCell ref="B11:D11"/>
    <mergeCell ref="B12:F12"/>
    <mergeCell ref="B13:G13"/>
    <mergeCell ref="A1:G1"/>
    <mergeCell ref="F2:G2"/>
    <mergeCell ref="A4:A7"/>
    <mergeCell ref="B4:C4"/>
    <mergeCell ref="E4:E7"/>
    <mergeCell ref="F4:F7"/>
    <mergeCell ref="G4:G7"/>
    <mergeCell ref="B5:C5"/>
    <mergeCell ref="B6:C6"/>
    <mergeCell ref="B7:C7"/>
  </mergeCells>
  <dataValidations xWindow="782" yWindow="425" count="6">
    <dataValidation allowBlank="1" showInputMessage="1" showErrorMessage="1" prompt="İlk defa yönetici olarak görevlendirilmek isteyenler için Ek-1 Değerlendirme Formu," sqref="A1:G1"/>
    <dataValidation allowBlank="1" showInputMessage="1" prompt="Bu Bölümde En fazla &quot;19&quot; Puan Verilecektir." sqref="G42"/>
    <dataValidation allowBlank="1" showInputMessage="1" prompt="Bu Bölümde En fazla &quot;8&quot; Puan Verilecektir." sqref="G24"/>
    <dataValidation type="list" allowBlank="1" showInputMessage="1" showErrorMessage="1" sqref="F8:F11 F21:F23 F30:F33 F36:F38 F41">
      <formula1>$F$73:$G$73</formula1>
    </dataValidation>
    <dataValidation type="list" allowBlank="1" showInputMessage="1" showErrorMessage="1" sqref="F26">
      <formula1>$F$73:$O$73</formula1>
    </dataValidation>
    <dataValidation type="list" allowBlank="1" showInputMessage="1" showErrorMessage="1" sqref="F27:F29 F34:F35 F39:F40">
      <formula1>$F$73:$I$73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115" zoomScaleNormal="115" zoomScalePageLayoutView="115" workbookViewId="0">
      <selection activeCell="A51" sqref="A51:G51"/>
    </sheetView>
  </sheetViews>
  <sheetFormatPr defaultColWidth="9.140625" defaultRowHeight="12.75" x14ac:dyDescent="0.2"/>
  <cols>
    <col min="1" max="1" width="8.7109375" style="52" customWidth="1"/>
    <col min="2" max="2" width="15.28515625" style="52" customWidth="1"/>
    <col min="3" max="3" width="11" style="52" customWidth="1"/>
    <col min="4" max="4" width="73.7109375" style="52" customWidth="1"/>
    <col min="5" max="5" width="11" style="52" customWidth="1"/>
    <col min="6" max="6" width="4.85546875" style="52" customWidth="1"/>
    <col min="7" max="16384" width="9.140625" style="52"/>
  </cols>
  <sheetData>
    <row r="1" spans="1:11" ht="23.25" x14ac:dyDescent="0.2">
      <c r="A1" s="137" t="s">
        <v>68</v>
      </c>
      <c r="B1" s="137"/>
      <c r="C1" s="137"/>
      <c r="D1" s="137"/>
      <c r="E1" s="137"/>
      <c r="F1" s="137"/>
      <c r="G1" s="137"/>
      <c r="H1" s="48"/>
      <c r="I1" s="48"/>
      <c r="J1" s="48"/>
      <c r="K1" s="48"/>
    </row>
    <row r="2" spans="1:11" ht="15.75" x14ac:dyDescent="0.2">
      <c r="A2" s="3"/>
      <c r="B2" s="3"/>
      <c r="C2" s="3"/>
      <c r="D2" s="3"/>
      <c r="E2" s="3"/>
      <c r="F2" s="138" t="s">
        <v>69</v>
      </c>
      <c r="G2" s="138"/>
      <c r="H2" s="48"/>
      <c r="I2" s="48"/>
      <c r="J2" s="48"/>
      <c r="K2" s="48"/>
    </row>
    <row r="3" spans="1:11" ht="8.1" customHeight="1" thickBot="1" x14ac:dyDescent="0.25">
      <c r="A3" s="3"/>
      <c r="B3" s="3"/>
      <c r="C3" s="3"/>
      <c r="D3" s="3"/>
      <c r="E3" s="3"/>
      <c r="F3" s="53"/>
      <c r="G3" s="53"/>
      <c r="H3" s="48"/>
      <c r="I3" s="48"/>
      <c r="J3" s="48"/>
      <c r="K3" s="48"/>
    </row>
    <row r="4" spans="1:11" ht="15" x14ac:dyDescent="0.2">
      <c r="A4" s="139" t="s">
        <v>21</v>
      </c>
      <c r="B4" s="142" t="s">
        <v>22</v>
      </c>
      <c r="C4" s="143"/>
      <c r="D4" s="54"/>
      <c r="E4" s="144" t="s">
        <v>23</v>
      </c>
      <c r="F4" s="144" t="s">
        <v>24</v>
      </c>
      <c r="G4" s="147" t="s">
        <v>25</v>
      </c>
      <c r="H4" s="48"/>
      <c r="I4" s="48"/>
      <c r="J4" s="48"/>
      <c r="K4" s="48"/>
    </row>
    <row r="5" spans="1:11" ht="15" x14ac:dyDescent="0.2">
      <c r="A5" s="140"/>
      <c r="B5" s="150" t="s">
        <v>26</v>
      </c>
      <c r="C5" s="151"/>
      <c r="D5" s="55"/>
      <c r="E5" s="145"/>
      <c r="F5" s="145"/>
      <c r="G5" s="148"/>
      <c r="H5" s="48"/>
      <c r="I5" s="48"/>
      <c r="J5" s="48"/>
      <c r="K5" s="48"/>
    </row>
    <row r="6" spans="1:11" ht="15" x14ac:dyDescent="0.2">
      <c r="A6" s="140"/>
      <c r="B6" s="150" t="s">
        <v>27</v>
      </c>
      <c r="C6" s="151"/>
      <c r="D6" s="55"/>
      <c r="E6" s="145"/>
      <c r="F6" s="145"/>
      <c r="G6" s="148"/>
      <c r="H6" s="48"/>
      <c r="I6" s="48"/>
      <c r="J6" s="48"/>
      <c r="K6" s="48"/>
    </row>
    <row r="7" spans="1:11" ht="15.75" thickBot="1" x14ac:dyDescent="0.25">
      <c r="A7" s="141"/>
      <c r="B7" s="152" t="s">
        <v>28</v>
      </c>
      <c r="C7" s="153"/>
      <c r="D7" s="56"/>
      <c r="E7" s="146"/>
      <c r="F7" s="146"/>
      <c r="G7" s="149"/>
      <c r="H7" s="48"/>
      <c r="I7" s="48"/>
      <c r="J7" s="48"/>
      <c r="K7" s="48"/>
    </row>
    <row r="8" spans="1:11" ht="19.5" thickBot="1" x14ac:dyDescent="0.25">
      <c r="A8" s="154" t="s">
        <v>29</v>
      </c>
      <c r="B8" s="157" t="s">
        <v>30</v>
      </c>
      <c r="C8" s="158"/>
      <c r="D8" s="159"/>
      <c r="E8" s="57">
        <v>2</v>
      </c>
      <c r="F8" s="58">
        <v>0</v>
      </c>
      <c r="G8" s="59" t="str">
        <f>IF(F8&gt;0,(E8*F8),"")</f>
        <v/>
      </c>
      <c r="H8" s="48"/>
      <c r="I8" s="48"/>
      <c r="J8" s="48"/>
      <c r="K8" s="48"/>
    </row>
    <row r="9" spans="1:11" ht="19.5" thickBot="1" x14ac:dyDescent="0.25">
      <c r="A9" s="155"/>
      <c r="B9" s="160" t="s">
        <v>31</v>
      </c>
      <c r="C9" s="161"/>
      <c r="D9" s="162"/>
      <c r="E9" s="60">
        <v>4</v>
      </c>
      <c r="F9" s="58">
        <v>0</v>
      </c>
      <c r="G9" s="61" t="str">
        <f>IF(F9&gt;0,(E9*F9),"")</f>
        <v/>
      </c>
      <c r="H9" s="48"/>
      <c r="I9" s="48"/>
      <c r="J9" s="48"/>
      <c r="K9" s="48"/>
    </row>
    <row r="10" spans="1:11" ht="19.5" thickBot="1" x14ac:dyDescent="0.25">
      <c r="A10" s="155"/>
      <c r="B10" s="160" t="s">
        <v>32</v>
      </c>
      <c r="C10" s="161"/>
      <c r="D10" s="162"/>
      <c r="E10" s="60">
        <v>8</v>
      </c>
      <c r="F10" s="58">
        <v>0</v>
      </c>
      <c r="G10" s="59" t="str">
        <f>IF(F10&gt;0,(E10*F10),"")</f>
        <v/>
      </c>
      <c r="H10" s="48"/>
      <c r="I10" s="48"/>
      <c r="J10" s="48"/>
      <c r="K10" s="48"/>
    </row>
    <row r="11" spans="1:11" ht="20.25" customHeight="1" x14ac:dyDescent="0.2">
      <c r="A11" s="155"/>
      <c r="B11" s="160" t="s">
        <v>33</v>
      </c>
      <c r="C11" s="161"/>
      <c r="D11" s="162"/>
      <c r="E11" s="60">
        <v>8</v>
      </c>
      <c r="F11" s="58">
        <v>0</v>
      </c>
      <c r="G11" s="59" t="str">
        <f>IF(F11&gt;0,(E11*F11),"")</f>
        <v/>
      </c>
      <c r="H11" s="48"/>
      <c r="I11" s="48"/>
      <c r="J11" s="48"/>
      <c r="K11" s="48"/>
    </row>
    <row r="12" spans="1:11" ht="20.25" customHeight="1" x14ac:dyDescent="0.2">
      <c r="A12" s="155"/>
      <c r="B12" s="163" t="s">
        <v>34</v>
      </c>
      <c r="C12" s="163"/>
      <c r="D12" s="163"/>
      <c r="E12" s="163"/>
      <c r="F12" s="163"/>
      <c r="G12" s="62">
        <f>IF(F11=1,F11*E11,(IF(F10=1,F10*E10,(IF(F9=1,F9*E9,(IF(F8=1,F8*E8,F8*E8)))))))</f>
        <v>0</v>
      </c>
      <c r="H12" s="48"/>
      <c r="I12" s="48"/>
      <c r="J12" s="48"/>
      <c r="K12" s="48"/>
    </row>
    <row r="13" spans="1:11" ht="74.25" customHeight="1" thickBot="1" x14ac:dyDescent="0.25">
      <c r="A13" s="156"/>
      <c r="B13" s="164" t="s">
        <v>35</v>
      </c>
      <c r="C13" s="164"/>
      <c r="D13" s="164"/>
      <c r="E13" s="164"/>
      <c r="F13" s="164"/>
      <c r="G13" s="165"/>
      <c r="H13" s="48"/>
      <c r="I13" s="48"/>
      <c r="J13" s="48"/>
      <c r="K13" s="48"/>
    </row>
    <row r="14" spans="1:11" ht="33.75" customHeight="1" x14ac:dyDescent="0.2">
      <c r="A14" s="166" t="s">
        <v>36</v>
      </c>
      <c r="B14" s="169" t="s">
        <v>37</v>
      </c>
      <c r="C14" s="170"/>
      <c r="D14" s="171"/>
      <c r="E14" s="63">
        <v>1</v>
      </c>
      <c r="F14" s="64"/>
      <c r="G14" s="65">
        <f>'Hizmet Süresi Hesaplama'!I16</f>
        <v>0</v>
      </c>
      <c r="H14" s="48"/>
      <c r="I14" s="48"/>
      <c r="J14" s="48"/>
      <c r="K14" s="48"/>
    </row>
    <row r="15" spans="1:11" ht="30.75" customHeight="1" x14ac:dyDescent="0.2">
      <c r="A15" s="167"/>
      <c r="B15" s="172" t="s">
        <v>38</v>
      </c>
      <c r="C15" s="173"/>
      <c r="D15" s="174"/>
      <c r="E15" s="66">
        <v>2</v>
      </c>
      <c r="F15" s="67"/>
      <c r="G15" s="68">
        <f>'Hizmet Süresi Hesaplama'!I28</f>
        <v>0</v>
      </c>
      <c r="H15" s="48"/>
      <c r="I15" s="48"/>
      <c r="J15" s="48"/>
      <c r="K15" s="48"/>
    </row>
    <row r="16" spans="1:11" ht="30.75" customHeight="1" x14ac:dyDescent="0.2">
      <c r="A16" s="167"/>
      <c r="B16" s="172" t="s">
        <v>39</v>
      </c>
      <c r="C16" s="173"/>
      <c r="D16" s="174"/>
      <c r="E16" s="66">
        <v>2</v>
      </c>
      <c r="F16" s="67"/>
      <c r="G16" s="68">
        <f>'Hizmet Süresi Hesaplama'!I39</f>
        <v>0</v>
      </c>
      <c r="H16" s="48"/>
      <c r="I16" s="48"/>
      <c r="J16" s="48"/>
      <c r="K16" s="48"/>
    </row>
    <row r="17" spans="1:11" ht="30.75" customHeight="1" x14ac:dyDescent="0.2">
      <c r="A17" s="167"/>
      <c r="B17" s="175" t="s">
        <v>40</v>
      </c>
      <c r="C17" s="176"/>
      <c r="D17" s="177"/>
      <c r="E17" s="66">
        <v>4</v>
      </c>
      <c r="F17" s="67"/>
      <c r="G17" s="68">
        <f>'Hizmet Süresi Hesaplama'!I51</f>
        <v>0</v>
      </c>
      <c r="H17" s="48"/>
      <c r="I17" s="48"/>
      <c r="J17" s="48"/>
      <c r="K17" s="48"/>
    </row>
    <row r="18" spans="1:11" ht="30.75" customHeight="1" x14ac:dyDescent="0.2">
      <c r="A18" s="167"/>
      <c r="B18" s="175" t="s">
        <v>41</v>
      </c>
      <c r="C18" s="176"/>
      <c r="D18" s="177"/>
      <c r="E18" s="88">
        <v>0</v>
      </c>
      <c r="F18" s="67"/>
      <c r="G18" s="68">
        <f>E18*3/100</f>
        <v>0</v>
      </c>
      <c r="H18" s="48"/>
      <c r="I18" s="48"/>
      <c r="J18" s="48"/>
      <c r="K18" s="48"/>
    </row>
    <row r="19" spans="1:11" ht="20.25" customHeight="1" x14ac:dyDescent="0.2">
      <c r="A19" s="167"/>
      <c r="B19" s="163" t="s">
        <v>34</v>
      </c>
      <c r="C19" s="163"/>
      <c r="D19" s="163"/>
      <c r="E19" s="163"/>
      <c r="F19" s="163"/>
      <c r="G19" s="69">
        <f>SUM(G14:G18)</f>
        <v>0</v>
      </c>
      <c r="H19" s="48"/>
      <c r="I19" s="48"/>
      <c r="J19" s="48"/>
      <c r="K19" s="48"/>
    </row>
    <row r="20" spans="1:11" ht="64.5" customHeight="1" thickBot="1" x14ac:dyDescent="0.25">
      <c r="A20" s="168"/>
      <c r="B20" s="164" t="s">
        <v>42</v>
      </c>
      <c r="C20" s="164"/>
      <c r="D20" s="164"/>
      <c r="E20" s="164"/>
      <c r="F20" s="164"/>
      <c r="G20" s="165"/>
      <c r="H20" s="48"/>
      <c r="I20" s="48"/>
      <c r="J20" s="48"/>
      <c r="K20" s="48"/>
    </row>
    <row r="21" spans="1:11" ht="19.5" thickBot="1" x14ac:dyDescent="0.25">
      <c r="A21" s="166" t="s">
        <v>43</v>
      </c>
      <c r="B21" s="184" t="s">
        <v>44</v>
      </c>
      <c r="C21" s="185"/>
      <c r="D21" s="186"/>
      <c r="E21" s="70">
        <v>1</v>
      </c>
      <c r="F21" s="71">
        <v>0</v>
      </c>
      <c r="G21" s="72" t="str">
        <f>IF(F21&gt;0,(E21*F21),"")</f>
        <v/>
      </c>
      <c r="H21" s="48"/>
      <c r="I21" s="48"/>
      <c r="J21" s="48"/>
      <c r="K21" s="48"/>
    </row>
    <row r="22" spans="1:11" ht="19.5" thickBot="1" x14ac:dyDescent="0.25">
      <c r="A22" s="167"/>
      <c r="B22" s="160" t="s">
        <v>45</v>
      </c>
      <c r="C22" s="161"/>
      <c r="D22" s="162"/>
      <c r="E22" s="73">
        <v>2</v>
      </c>
      <c r="F22" s="71">
        <v>0</v>
      </c>
      <c r="G22" s="72" t="str">
        <f t="shared" ref="G22:G23" si="0">IF(F22&gt;0,(E22*F22),"")</f>
        <v/>
      </c>
      <c r="H22" s="48"/>
      <c r="I22" s="48"/>
      <c r="J22" s="48"/>
      <c r="K22" s="48"/>
    </row>
    <row r="23" spans="1:11" ht="33" customHeight="1" x14ac:dyDescent="0.2">
      <c r="A23" s="167"/>
      <c r="B23" s="187" t="s">
        <v>46</v>
      </c>
      <c r="C23" s="188"/>
      <c r="D23" s="189"/>
      <c r="E23" s="73">
        <v>3</v>
      </c>
      <c r="F23" s="71">
        <v>0</v>
      </c>
      <c r="G23" s="72" t="str">
        <f t="shared" si="0"/>
        <v/>
      </c>
      <c r="H23" s="48"/>
      <c r="I23" s="48"/>
      <c r="J23" s="48"/>
      <c r="K23" s="48"/>
    </row>
    <row r="24" spans="1:11" ht="20.25" customHeight="1" x14ac:dyDescent="0.2">
      <c r="A24" s="167"/>
      <c r="B24" s="163" t="s">
        <v>34</v>
      </c>
      <c r="C24" s="163"/>
      <c r="D24" s="163"/>
      <c r="E24" s="163"/>
      <c r="F24" s="163"/>
      <c r="G24" s="62">
        <f>IF(SUM(G21:G23)&lt;=8,SUM(G21:G23),"YANLIŞ")</f>
        <v>0</v>
      </c>
      <c r="H24" s="48"/>
      <c r="I24" s="48"/>
      <c r="J24" s="48"/>
      <c r="K24" s="48"/>
    </row>
    <row r="25" spans="1:11" ht="33" customHeight="1" thickBot="1" x14ac:dyDescent="0.25">
      <c r="A25" s="168"/>
      <c r="B25" s="178" t="s">
        <v>47</v>
      </c>
      <c r="C25" s="178"/>
      <c r="D25" s="178"/>
      <c r="E25" s="179"/>
      <c r="F25" s="179"/>
      <c r="G25" s="180"/>
      <c r="H25" s="48"/>
      <c r="I25" s="48"/>
      <c r="J25" s="48"/>
      <c r="K25" s="48"/>
    </row>
    <row r="26" spans="1:11" ht="30" customHeight="1" x14ac:dyDescent="0.2">
      <c r="A26" s="181" t="s">
        <v>48</v>
      </c>
      <c r="B26" s="190" t="s">
        <v>49</v>
      </c>
      <c r="C26" s="191"/>
      <c r="D26" s="192"/>
      <c r="E26" s="63">
        <v>2</v>
      </c>
      <c r="F26" s="76">
        <v>0</v>
      </c>
      <c r="G26" s="74" t="str">
        <f>IF(F26&gt;0,(E26*F26),"")</f>
        <v/>
      </c>
      <c r="H26" s="48"/>
      <c r="I26" s="48"/>
      <c r="J26" s="48"/>
      <c r="K26" s="48"/>
    </row>
    <row r="27" spans="1:11" ht="18.75" customHeight="1" x14ac:dyDescent="0.2">
      <c r="A27" s="182"/>
      <c r="B27" s="190" t="s">
        <v>50</v>
      </c>
      <c r="C27" s="191"/>
      <c r="D27" s="192"/>
      <c r="E27" s="66">
        <v>2</v>
      </c>
      <c r="F27" s="75">
        <v>0</v>
      </c>
      <c r="G27" s="74" t="str">
        <f t="shared" ref="G27:G39" si="1">IF(F27&gt;0,(E27*F27),"")</f>
        <v/>
      </c>
      <c r="H27" s="48"/>
      <c r="I27" s="48"/>
      <c r="J27" s="48"/>
      <c r="K27" s="48"/>
    </row>
    <row r="28" spans="1:11" ht="18.75" customHeight="1" x14ac:dyDescent="0.2">
      <c r="A28" s="182"/>
      <c r="B28" s="190" t="s">
        <v>51</v>
      </c>
      <c r="C28" s="191"/>
      <c r="D28" s="192"/>
      <c r="E28" s="66">
        <v>3</v>
      </c>
      <c r="F28" s="75">
        <v>0</v>
      </c>
      <c r="G28" s="74" t="str">
        <f t="shared" si="1"/>
        <v/>
      </c>
      <c r="H28" s="48"/>
      <c r="I28" s="48"/>
      <c r="J28" s="48"/>
      <c r="K28" s="48"/>
    </row>
    <row r="29" spans="1:11" ht="18.75" customHeight="1" x14ac:dyDescent="0.2">
      <c r="A29" s="182"/>
      <c r="B29" s="190" t="s">
        <v>52</v>
      </c>
      <c r="C29" s="191"/>
      <c r="D29" s="192"/>
      <c r="E29" s="66">
        <v>2</v>
      </c>
      <c r="F29" s="75">
        <v>0</v>
      </c>
      <c r="G29" s="74" t="str">
        <f t="shared" si="1"/>
        <v/>
      </c>
      <c r="H29" s="48"/>
      <c r="I29" s="48"/>
      <c r="J29" s="48"/>
      <c r="K29" s="48"/>
    </row>
    <row r="30" spans="1:11" ht="15.75" customHeight="1" x14ac:dyDescent="0.2">
      <c r="A30" s="182"/>
      <c r="B30" s="190" t="s">
        <v>53</v>
      </c>
      <c r="C30" s="191"/>
      <c r="D30" s="192"/>
      <c r="E30" s="66">
        <v>2</v>
      </c>
      <c r="F30" s="75">
        <v>0</v>
      </c>
      <c r="G30" s="74" t="str">
        <f t="shared" si="1"/>
        <v/>
      </c>
      <c r="H30" s="48"/>
      <c r="I30" s="48"/>
      <c r="J30" s="48"/>
      <c r="K30" s="48"/>
    </row>
    <row r="31" spans="1:11" ht="15.75" customHeight="1" x14ac:dyDescent="0.2">
      <c r="A31" s="182"/>
      <c r="B31" s="190" t="s">
        <v>54</v>
      </c>
      <c r="C31" s="191"/>
      <c r="D31" s="192"/>
      <c r="E31" s="66">
        <v>2</v>
      </c>
      <c r="F31" s="75">
        <v>0</v>
      </c>
      <c r="G31" s="74" t="str">
        <f t="shared" si="1"/>
        <v/>
      </c>
      <c r="H31" s="48"/>
      <c r="I31" s="48"/>
      <c r="J31" s="48"/>
      <c r="K31" s="48"/>
    </row>
    <row r="32" spans="1:11" ht="15.75" customHeight="1" x14ac:dyDescent="0.2">
      <c r="A32" s="182"/>
      <c r="B32" s="190" t="s">
        <v>55</v>
      </c>
      <c r="C32" s="191"/>
      <c r="D32" s="192"/>
      <c r="E32" s="66">
        <v>2</v>
      </c>
      <c r="F32" s="75">
        <v>0</v>
      </c>
      <c r="G32" s="74" t="str">
        <f t="shared" si="1"/>
        <v/>
      </c>
      <c r="H32" s="48"/>
      <c r="I32" s="48"/>
      <c r="J32" s="48"/>
      <c r="K32" s="48"/>
    </row>
    <row r="33" spans="1:11" ht="15.75" customHeight="1" x14ac:dyDescent="0.2">
      <c r="A33" s="182"/>
      <c r="B33" s="190" t="s">
        <v>56</v>
      </c>
      <c r="C33" s="191"/>
      <c r="D33" s="192"/>
      <c r="E33" s="66">
        <v>2</v>
      </c>
      <c r="F33" s="75">
        <v>0</v>
      </c>
      <c r="G33" s="74" t="str">
        <f t="shared" si="1"/>
        <v/>
      </c>
      <c r="H33" s="48"/>
      <c r="I33" s="48"/>
      <c r="J33" s="48"/>
      <c r="K33" s="48"/>
    </row>
    <row r="34" spans="1:11" ht="15.75" customHeight="1" x14ac:dyDescent="0.2">
      <c r="A34" s="182"/>
      <c r="B34" s="190" t="s">
        <v>59</v>
      </c>
      <c r="C34" s="191"/>
      <c r="D34" s="192"/>
      <c r="E34" s="66">
        <v>1</v>
      </c>
      <c r="F34" s="75">
        <v>0</v>
      </c>
      <c r="G34" s="74" t="str">
        <f t="shared" si="1"/>
        <v/>
      </c>
      <c r="H34" s="48"/>
      <c r="I34" s="48"/>
      <c r="J34" s="48"/>
      <c r="K34" s="48"/>
    </row>
    <row r="35" spans="1:11" ht="15.75" customHeight="1" x14ac:dyDescent="0.2">
      <c r="A35" s="182"/>
      <c r="B35" s="190" t="s">
        <v>60</v>
      </c>
      <c r="C35" s="191"/>
      <c r="D35" s="192"/>
      <c r="E35" s="66">
        <v>2</v>
      </c>
      <c r="F35" s="75">
        <v>0</v>
      </c>
      <c r="G35" s="74" t="str">
        <f t="shared" si="1"/>
        <v/>
      </c>
      <c r="H35" s="48"/>
      <c r="I35" s="48"/>
      <c r="J35" s="48"/>
      <c r="K35" s="48"/>
    </row>
    <row r="36" spans="1:11" ht="15.75" customHeight="1" x14ac:dyDescent="0.2">
      <c r="A36" s="182"/>
      <c r="B36" s="190" t="s">
        <v>61</v>
      </c>
      <c r="C36" s="191"/>
      <c r="D36" s="192"/>
      <c r="E36" s="66">
        <v>3</v>
      </c>
      <c r="F36" s="75">
        <v>0</v>
      </c>
      <c r="G36" s="74" t="str">
        <f t="shared" si="1"/>
        <v/>
      </c>
      <c r="H36" s="48"/>
      <c r="I36" s="48"/>
      <c r="J36" s="48"/>
      <c r="K36" s="48"/>
    </row>
    <row r="37" spans="1:11" ht="15.75" customHeight="1" x14ac:dyDescent="0.2">
      <c r="A37" s="182"/>
      <c r="B37" s="190" t="s">
        <v>62</v>
      </c>
      <c r="C37" s="191"/>
      <c r="D37" s="192"/>
      <c r="E37" s="86">
        <v>0.5</v>
      </c>
      <c r="F37" s="75">
        <v>0</v>
      </c>
      <c r="G37" s="74" t="str">
        <f t="shared" si="1"/>
        <v/>
      </c>
      <c r="H37" s="48"/>
      <c r="I37" s="48"/>
      <c r="J37" s="48"/>
      <c r="K37" s="48"/>
    </row>
    <row r="38" spans="1:11" ht="15.75" customHeight="1" x14ac:dyDescent="0.2">
      <c r="A38" s="182"/>
      <c r="B38" s="190" t="s">
        <v>63</v>
      </c>
      <c r="C38" s="191"/>
      <c r="D38" s="192"/>
      <c r="E38" s="66">
        <v>1</v>
      </c>
      <c r="F38" s="75">
        <v>0</v>
      </c>
      <c r="G38" s="74" t="str">
        <f t="shared" si="1"/>
        <v/>
      </c>
      <c r="H38" s="48"/>
      <c r="I38" s="48"/>
      <c r="J38" s="48"/>
      <c r="K38" s="48"/>
    </row>
    <row r="39" spans="1:11" ht="18.75" customHeight="1" x14ac:dyDescent="0.2">
      <c r="A39" s="182"/>
      <c r="B39" s="190" t="s">
        <v>64</v>
      </c>
      <c r="C39" s="191"/>
      <c r="D39" s="192"/>
      <c r="E39" s="66">
        <v>2</v>
      </c>
      <c r="F39" s="75">
        <v>0</v>
      </c>
      <c r="G39" s="74" t="str">
        <f t="shared" si="1"/>
        <v/>
      </c>
      <c r="H39" s="48"/>
      <c r="I39" s="48"/>
      <c r="J39" s="48"/>
      <c r="K39" s="48"/>
    </row>
    <row r="40" spans="1:11" ht="20.25" customHeight="1" x14ac:dyDescent="0.2">
      <c r="A40" s="182"/>
      <c r="B40" s="202" t="s">
        <v>34</v>
      </c>
      <c r="C40" s="203"/>
      <c r="D40" s="203"/>
      <c r="E40" s="203"/>
      <c r="F40" s="204"/>
      <c r="G40" s="62">
        <f>IF(SUM(G26:G39)&lt;=19,SUM(G26:G39),"YANLIŞ")</f>
        <v>0</v>
      </c>
      <c r="H40" s="48"/>
      <c r="I40" s="48"/>
      <c r="J40" s="48"/>
      <c r="K40" s="48"/>
    </row>
    <row r="41" spans="1:11" ht="74.25" customHeight="1" thickBot="1" x14ac:dyDescent="0.25">
      <c r="A41" s="183"/>
      <c r="B41" s="205" t="s">
        <v>65</v>
      </c>
      <c r="C41" s="206"/>
      <c r="D41" s="206"/>
      <c r="E41" s="206"/>
      <c r="F41" s="206"/>
      <c r="G41" s="207"/>
      <c r="H41" s="48"/>
      <c r="I41" s="48"/>
      <c r="J41" s="48"/>
      <c r="K41" s="48"/>
    </row>
    <row r="42" spans="1:11" ht="29.25" customHeight="1" thickBot="1" x14ac:dyDescent="0.25">
      <c r="A42" s="196" t="s">
        <v>66</v>
      </c>
      <c r="B42" s="197"/>
      <c r="C42" s="197"/>
      <c r="D42" s="198"/>
      <c r="E42" s="199">
        <f>SUM(G40+G24+G19+G12)</f>
        <v>0</v>
      </c>
      <c r="F42" s="200"/>
      <c r="G42" s="201"/>
      <c r="H42" s="48"/>
      <c r="I42" s="48"/>
      <c r="J42" s="48"/>
      <c r="K42" s="48"/>
    </row>
    <row r="43" spans="1:11" ht="15" x14ac:dyDescent="0.25">
      <c r="A43" s="77"/>
      <c r="B43" s="39"/>
      <c r="C43" s="39"/>
      <c r="D43" s="39"/>
      <c r="E43" s="39"/>
      <c r="F43" s="39"/>
      <c r="G43" s="39"/>
      <c r="H43" s="48"/>
      <c r="I43" s="48"/>
      <c r="J43" s="48"/>
      <c r="K43" s="48"/>
    </row>
    <row r="44" spans="1:11" ht="15" x14ac:dyDescent="0.25">
      <c r="A44" s="84"/>
      <c r="B44" s="85"/>
      <c r="C44" s="85"/>
      <c r="D44" s="85"/>
      <c r="E44" s="85"/>
      <c r="F44" s="85"/>
      <c r="G44" s="85"/>
      <c r="H44" s="48"/>
      <c r="I44" s="48"/>
      <c r="J44" s="48"/>
      <c r="K44" s="48"/>
    </row>
    <row r="45" spans="1:11" ht="72.75" customHeight="1" x14ac:dyDescent="0.25">
      <c r="A45" s="193" t="s">
        <v>67</v>
      </c>
      <c r="B45" s="193"/>
      <c r="C45" s="193"/>
      <c r="D45" s="193"/>
      <c r="E45" s="193"/>
      <c r="F45" s="193"/>
      <c r="G45" s="193"/>
      <c r="H45" s="48"/>
      <c r="I45" s="48"/>
      <c r="J45" s="48"/>
      <c r="K45" s="48"/>
    </row>
    <row r="46" spans="1:11" ht="15" x14ac:dyDescent="0.25">
      <c r="A46" s="78"/>
      <c r="B46" s="39"/>
      <c r="C46" s="39"/>
      <c r="D46" s="39"/>
      <c r="E46" s="39"/>
      <c r="F46" s="39"/>
      <c r="G46" s="39"/>
      <c r="H46" s="48"/>
      <c r="I46" s="48"/>
      <c r="J46" s="48"/>
      <c r="K46" s="48"/>
    </row>
    <row r="47" spans="1:11" ht="15" x14ac:dyDescent="0.25">
      <c r="A47" s="78"/>
      <c r="B47" s="39"/>
      <c r="C47" s="39"/>
      <c r="D47" s="39"/>
      <c r="E47" s="39"/>
      <c r="F47" s="39"/>
      <c r="G47" s="39"/>
      <c r="H47" s="48"/>
      <c r="I47" s="48"/>
      <c r="J47" s="48"/>
      <c r="K47" s="48"/>
    </row>
    <row r="48" spans="1:11" ht="15" x14ac:dyDescent="0.25">
      <c r="A48" s="78"/>
      <c r="B48" s="39"/>
      <c r="C48" s="39"/>
      <c r="D48" s="39"/>
      <c r="E48" s="39"/>
      <c r="F48" s="39"/>
      <c r="G48" s="39"/>
      <c r="H48" s="48"/>
      <c r="I48" s="48"/>
      <c r="J48" s="48"/>
      <c r="K48" s="48"/>
    </row>
    <row r="49" spans="1:11" ht="56.25" customHeight="1" x14ac:dyDescent="0.2">
      <c r="A49" s="194"/>
      <c r="B49" s="194"/>
      <c r="C49" s="194"/>
      <c r="D49" s="194"/>
      <c r="E49" s="194"/>
      <c r="F49" s="194"/>
      <c r="G49" s="194"/>
      <c r="H49" s="48"/>
      <c r="I49" s="48"/>
      <c r="J49" s="48"/>
      <c r="K49" s="48"/>
    </row>
    <row r="50" spans="1:11" ht="15" x14ac:dyDescent="0.25">
      <c r="A50" s="78"/>
      <c r="B50" s="39"/>
      <c r="C50" s="39"/>
      <c r="D50" s="39"/>
      <c r="E50" s="39"/>
      <c r="F50" s="39"/>
      <c r="G50" s="39"/>
      <c r="H50" s="48"/>
      <c r="I50" s="48"/>
      <c r="J50" s="48"/>
      <c r="K50" s="48"/>
    </row>
    <row r="51" spans="1:11" ht="31.5" customHeight="1" x14ac:dyDescent="0.25">
      <c r="A51" s="195"/>
      <c r="B51" s="195"/>
      <c r="C51" s="195"/>
      <c r="D51" s="195"/>
      <c r="E51" s="195"/>
      <c r="F51" s="195"/>
      <c r="G51" s="195"/>
      <c r="H51" s="48"/>
      <c r="I51" s="48"/>
      <c r="J51" s="48"/>
      <c r="K51" s="48"/>
    </row>
    <row r="52" spans="1:11" ht="15" x14ac:dyDescent="0.25">
      <c r="A52" s="78"/>
      <c r="B52" s="79"/>
      <c r="C52" s="79"/>
      <c r="D52" s="79"/>
      <c r="E52" s="79"/>
      <c r="F52" s="79"/>
      <c r="G52" s="79"/>
      <c r="H52" s="48"/>
      <c r="I52" s="48"/>
      <c r="J52" s="48"/>
      <c r="K52" s="48"/>
    </row>
    <row r="53" spans="1:11" ht="15" x14ac:dyDescent="0.2">
      <c r="A53" s="79"/>
      <c r="B53" s="79"/>
      <c r="C53" s="79"/>
      <c r="D53" s="79"/>
      <c r="E53" s="79"/>
      <c r="F53" s="79"/>
      <c r="G53" s="79"/>
      <c r="H53" s="48"/>
      <c r="I53" s="48"/>
      <c r="J53" s="48"/>
      <c r="K53" s="48"/>
    </row>
    <row r="54" spans="1:11" x14ac:dyDescent="0.2">
      <c r="A54" s="48"/>
      <c r="B54" s="48"/>
      <c r="C54" s="48"/>
      <c r="D54" s="48"/>
      <c r="E54" s="48"/>
      <c r="F54" s="48"/>
      <c r="G54" s="48"/>
      <c r="H54" s="48"/>
      <c r="I54" s="48"/>
      <c r="J54" s="48"/>
      <c r="K54" s="48"/>
    </row>
    <row r="55" spans="1:11" x14ac:dyDescent="0.2">
      <c r="A55" s="48"/>
      <c r="B55" s="48"/>
      <c r="C55" s="48"/>
      <c r="D55" s="48"/>
      <c r="E55" s="48"/>
      <c r="F55" s="48"/>
      <c r="G55" s="48"/>
      <c r="H55" s="48"/>
      <c r="I55" s="48"/>
      <c r="J55" s="48"/>
      <c r="K55" s="48"/>
    </row>
    <row r="56" spans="1:11" x14ac:dyDescent="0.2">
      <c r="A56" s="48"/>
      <c r="B56" s="48"/>
      <c r="C56" s="48"/>
      <c r="D56" s="48"/>
      <c r="E56" s="48"/>
      <c r="F56" s="48"/>
      <c r="G56" s="48"/>
      <c r="H56" s="48"/>
      <c r="I56" s="48"/>
      <c r="J56" s="48"/>
      <c r="K56" s="48"/>
    </row>
    <row r="57" spans="1:11" x14ac:dyDescent="0.2">
      <c r="A57" s="48"/>
      <c r="B57" s="48"/>
      <c r="C57" s="48"/>
      <c r="D57" s="48"/>
      <c r="E57" s="48"/>
      <c r="F57" s="48"/>
      <c r="G57" s="48"/>
      <c r="H57" s="48"/>
      <c r="I57" s="48"/>
      <c r="J57" s="48"/>
      <c r="K57" s="48"/>
    </row>
    <row r="58" spans="1:11" x14ac:dyDescent="0.2">
      <c r="A58" s="48"/>
      <c r="B58" s="48"/>
      <c r="C58" s="48"/>
      <c r="D58" s="48"/>
      <c r="E58" s="48"/>
      <c r="F58" s="48"/>
      <c r="G58" s="48"/>
      <c r="H58" s="48"/>
      <c r="I58" s="48"/>
      <c r="J58" s="48"/>
      <c r="K58" s="48"/>
    </row>
    <row r="59" spans="1:11" x14ac:dyDescent="0.2">
      <c r="A59" s="48"/>
      <c r="B59" s="48"/>
      <c r="C59" s="48"/>
      <c r="D59" s="48"/>
      <c r="E59" s="48"/>
      <c r="F59" s="48"/>
      <c r="G59" s="48"/>
      <c r="H59" s="48"/>
      <c r="I59" s="48"/>
      <c r="J59" s="48"/>
      <c r="K59" s="48"/>
    </row>
    <row r="60" spans="1:11" x14ac:dyDescent="0.2">
      <c r="A60" s="48"/>
      <c r="B60" s="48"/>
      <c r="C60" s="48"/>
      <c r="D60" s="48"/>
      <c r="E60" s="48"/>
      <c r="F60" s="48"/>
      <c r="G60" s="48"/>
      <c r="H60" s="48"/>
      <c r="I60" s="48"/>
      <c r="J60" s="48"/>
      <c r="K60" s="48"/>
    </row>
    <row r="71" spans="6:15" hidden="1" x14ac:dyDescent="0.2">
      <c r="F71" s="52">
        <v>0</v>
      </c>
      <c r="G71" s="52">
        <v>1</v>
      </c>
      <c r="H71" s="52">
        <v>2</v>
      </c>
      <c r="I71" s="52">
        <v>3</v>
      </c>
      <c r="J71" s="52">
        <v>4</v>
      </c>
      <c r="K71" s="52">
        <v>5</v>
      </c>
      <c r="L71" s="52">
        <v>6</v>
      </c>
      <c r="M71" s="52">
        <v>7</v>
      </c>
      <c r="N71" s="52">
        <v>8</v>
      </c>
      <c r="O71" s="52">
        <v>9</v>
      </c>
    </row>
  </sheetData>
  <sheetProtection password="C68B" sheet="1" objects="1" scenarios="1"/>
  <mergeCells count="53">
    <mergeCell ref="A49:G49"/>
    <mergeCell ref="A51:G51"/>
    <mergeCell ref="B39:D39"/>
    <mergeCell ref="B40:F40"/>
    <mergeCell ref="B41:G41"/>
    <mergeCell ref="A42:D42"/>
    <mergeCell ref="E42:G42"/>
    <mergeCell ref="A45:G45"/>
    <mergeCell ref="A26:A41"/>
    <mergeCell ref="B26:D26"/>
    <mergeCell ref="B27:D27"/>
    <mergeCell ref="B28:D28"/>
    <mergeCell ref="B29:D29"/>
    <mergeCell ref="B30:D30"/>
    <mergeCell ref="B31:D31"/>
    <mergeCell ref="B32:D32"/>
    <mergeCell ref="B34:D34"/>
    <mergeCell ref="B35:D35"/>
    <mergeCell ref="B36:D36"/>
    <mergeCell ref="B37:D37"/>
    <mergeCell ref="B38:D38"/>
    <mergeCell ref="B33:D33"/>
    <mergeCell ref="A21:A25"/>
    <mergeCell ref="B21:D21"/>
    <mergeCell ref="B22:D22"/>
    <mergeCell ref="B23:D23"/>
    <mergeCell ref="B24:F24"/>
    <mergeCell ref="B25:G25"/>
    <mergeCell ref="A14:A20"/>
    <mergeCell ref="B14:D14"/>
    <mergeCell ref="B15:D15"/>
    <mergeCell ref="B16:D16"/>
    <mergeCell ref="B17:D17"/>
    <mergeCell ref="B18:D18"/>
    <mergeCell ref="B19:F19"/>
    <mergeCell ref="B20:G20"/>
    <mergeCell ref="A8:A13"/>
    <mergeCell ref="B8:D8"/>
    <mergeCell ref="B9:D9"/>
    <mergeCell ref="B10:D10"/>
    <mergeCell ref="B11:D11"/>
    <mergeCell ref="B12:F12"/>
    <mergeCell ref="B13:G13"/>
    <mergeCell ref="A1:G1"/>
    <mergeCell ref="F2:G2"/>
    <mergeCell ref="A4:A7"/>
    <mergeCell ref="B4:C4"/>
    <mergeCell ref="E4:E7"/>
    <mergeCell ref="F4:F7"/>
    <mergeCell ref="G4:G7"/>
    <mergeCell ref="B5:C5"/>
    <mergeCell ref="B6:C6"/>
    <mergeCell ref="B7:C7"/>
  </mergeCells>
  <dataValidations count="6">
    <dataValidation type="list" allowBlank="1" showInputMessage="1" showErrorMessage="1" sqref="F27:F29 F37:F38">
      <formula1>$F$71:$I$71</formula1>
    </dataValidation>
    <dataValidation type="list" allowBlank="1" showInputMessage="1" showErrorMessage="1" sqref="F26">
      <formula1>$F$71:$O$71</formula1>
    </dataValidation>
    <dataValidation type="list" allowBlank="1" showInputMessage="1" showErrorMessage="1" sqref="F8:F11 F21:F23 F30:F36 F39">
      <formula1>$F$71:$G$71</formula1>
    </dataValidation>
    <dataValidation allowBlank="1" showInputMessage="1" prompt="Bu Bölümde En fazla &quot;8&quot; Puan Verilecektir." sqref="G24"/>
    <dataValidation allowBlank="1" showInputMessage="1" prompt="Bu Bölümde En fazla &quot;19&quot; Puan Verilecektir." sqref="G40"/>
    <dataValidation allowBlank="1" showInputMessage="1" showErrorMessage="1" prompt="İlk defa yönetici olarak görevlendirilmek isteyenler için Ek-1 Değerlendirme Formu," sqref="A1:G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Hizmet Süresi Hesaplama</vt:lpstr>
      <vt:lpstr>EK-1</vt:lpstr>
      <vt:lpstr>EK-2</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sebahattin kinesci</dc:creator>
  <cp:lastModifiedBy>Meka Bilgisayar</cp:lastModifiedBy>
  <cp:revision/>
  <dcterms:created xsi:type="dcterms:W3CDTF">2024-03-03T21:21:17Z</dcterms:created>
  <dcterms:modified xsi:type="dcterms:W3CDTF">2025-03-06T12:06:13Z</dcterms:modified>
</cp:coreProperties>
</file>